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omay\Desktop\CUENTA PUBLICA 2024\ESTADOS FINANCIEROS 4TO TRIM\"/>
    </mc:Choice>
  </mc:AlternateContent>
  <xr:revisionPtr revIDLastSave="0" documentId="13_ncr:1_{6E08B833-22B9-4B42-A3B4-2481F941AC26}" xr6:coauthVersionLast="47" xr6:coauthVersionMax="47" xr10:uidLastSave="{00000000-0000-0000-0000-000000000000}"/>
  <bookViews>
    <workbookView xWindow="-120" yWindow="-120" windowWidth="29040" windowHeight="15720" activeTab="8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7a" sheetId="11" state="hidden" r:id="rId10"/>
    <sheet name="7b" sheetId="12" state="hidden" r:id="rId11"/>
    <sheet name="7c" sheetId="13" state="hidden" r:id="rId12"/>
    <sheet name="7d" sheetId="14" state="hidden" r:id="rId13"/>
    <sheet name="F8_IEA" sheetId="15" state="hidden" r:id="rId14"/>
  </sheets>
  <externalReferences>
    <externalReference r:id="rId15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5" l="1"/>
  <c r="A2" i="14" l="1"/>
  <c r="A2" i="13"/>
  <c r="A2" i="12"/>
  <c r="A2" i="11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G7" i="14" l="1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C32" i="11" l="1"/>
  <c r="G32" i="11"/>
  <c r="B32" i="11"/>
  <c r="F32" i="11"/>
  <c r="D32" i="11"/>
  <c r="E32" i="11"/>
  <c r="C8" i="12"/>
  <c r="C30" i="12" s="1"/>
  <c r="E8" i="12" l="1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<sst xmlns="http://schemas.openxmlformats.org/spreadsheetml/2006/main" count="849" uniqueCount="583">
  <si>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</si>
  <si>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</si>
  <si>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</si>
  <si>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</si>
  <si>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</si>
  <si>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</si>
  <si>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</si>
  <si>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</si>
  <si>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</si>
  <si>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</si>
  <si>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</si>
  <si>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</si>
  <si>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</si>
  <si>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</si>
  <si>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</si>
  <si>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</si>
  <si>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</si>
  <si>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</si>
  <si>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</si>
  <si>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</si>
  <si>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</si>
  <si>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</si>
  <si>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</si>
  <si>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</si>
  <si>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</si>
  <si>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</si>
  <si>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</si>
  <si>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</si>
  <si>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</si>
  <si>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</si>
  <si>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</si>
  <si>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</si>
  <si>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</si>
  <si>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</si>
  <si>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</si>
  <si>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</si>
  <si>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</si>
  <si>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</si>
  <si>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</si>
  <si>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</si>
  <si>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</si>
  <si>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</si>
  <si>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</si>
  <si>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</si>
  <si>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</si>
  <si>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</si>
  <si>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</si>
  <si>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</si>
  <si>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</si>
  <si>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</si>
  <si>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</si>
  <si>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</si>
  <si>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</si>
  <si>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</si>
  <si>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</si>
  <si>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</si>
  <si>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</si>
  <si>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</si>
  <si>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</si>
  <si>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</si>
  <si>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</si>
  <si>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</si>
  <si>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</si>
  <si>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</si>
  <si>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</si>
  <si>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</si>
  <si>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</si>
  <si>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</si>
  <si>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</si>
  <si>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</si>
  <si>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</si>
  <si>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</si>
  <si>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</si>
  <si>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</si>
  <si>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</si>
  <si>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</si>
  <si>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</si>
  <si>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</si>
  <si>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</si>
  <si>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</si>
  <si>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</si>
  <si>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</si>
  <si>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</si>
  <si>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</si>
  <si>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</si>
  <si>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</si>
  <si>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</si>
  <si>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</si>
  <si>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</si>
  <si>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</si>
  <si>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</si>
  <si>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</si>
  <si>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</si>
  <si>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</si>
  <si>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</si>
  <si>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</si>
  <si>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</si>
  <si>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</si>
  <si>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</si>
  <si>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</si>
  <si>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</si>
  <si>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</si>
  <si>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</si>
  <si>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</si>
  <si>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</si>
  <si>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</si>
  <si>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</si>
  <si>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</si>
  <si>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</si>
  <si>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</si>
  <si>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</si>
  <si>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</si>
  <si>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</si>
  <si>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</si>
  <si>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</si>
  <si>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</si>
  <si>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</si>
  <si>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</si>
  <si>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</si>
  <si>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</si>
  <si>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</si>
  <si>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</si>
  <si>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</si>
  <si>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</si>
  <si>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</si>
  <si>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</si>
  <si>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</si>
  <si>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</si>
  <si>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</si>
  <si>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</si>
  <si>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</si>
  <si>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</si>
  <si>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</si>
  <si>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</si>
  <si>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</si>
  <si>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</si>
  <si>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</si>
  <si>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</si>
  <si>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</si>
  <si>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</si>
  <si>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</si>
  <si>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</si>
  <si>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</si>
  <si>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</si>
  <si>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</si>
  <si>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</si>
  <si>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</si>
  <si>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</si>
  <si>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</si>
  <si>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</si>
  <si>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</si>
  <si>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</si>
  <si>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</si>
  <si>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</si>
  <si>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</si>
  <si>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</si>
  <si>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</si>
  <si>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</si>
  <si>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</si>
  <si>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</si>
  <si>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</si>
  <si>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</si>
  <si>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</si>
  <si>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</si>
  <si>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</si>
  <si>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</si>
  <si>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</si>
  <si>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</si>
  <si>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</si>
  <si>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</si>
  <si>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</si>
  <si>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</si>
  <si>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</si>
  <si>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</si>
  <si>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</si>
  <si>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</si>
  <si>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</si>
  <si>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</si>
  <si>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</si>
  <si>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</si>
  <si>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</si>
  <si>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</si>
  <si>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</si>
  <si>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</si>
  <si>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</si>
  <si>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</si>
  <si>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</si>
  <si>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</si>
  <si>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</si>
  <si>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</si>
  <si>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</si>
  <si>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</si>
  <si>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</si>
  <si>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</si>
  <si>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</si>
  <si>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</si>
  <si>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</si>
  <si>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</si>
  <si>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</si>
  <si>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</si>
  <si>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</si>
  <si>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</si>
  <si>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</si>
  <si>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</si>
  <si>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</si>
  <si>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</si>
  <si>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</si>
  <si>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</si>
  <si>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</si>
  <si>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</si>
  <si>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</si>
  <si>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</si>
  <si>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</si>
  <si>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</si>
  <si>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</si>
  <si>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</si>
  <si>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</si>
  <si>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</si>
  <si>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</si>
  <si>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</si>
  <si>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</si>
  <si>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</si>
  <si>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</si>
  <si>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</si>
  <si>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</si>
  <si>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</si>
  <si>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</si>
  <si>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</si>
  <si>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</si>
  <si>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</si>
  <si>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</si>
  <si>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</si>
  <si>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</si>
  <si>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</si>
  <si>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</si>
  <si>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</si>
  <si>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</si>
  <si>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</si>
  <si>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</si>
  <si>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</si>
  <si>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</si>
  <si>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</si>
  <si>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</si>
  <si>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</si>
  <si>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</si>
  <si>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</si>
  <si>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</si>
  <si>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</si>
  <si>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</si>
  <si>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</si>
  <si>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</si>
  <si>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</si>
  <si>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</si>
  <si>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</si>
  <si>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</si>
  <si>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</si>
  <si>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</si>
  <si>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</si>
  <si>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</si>
  <si>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</si>
  <si>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</si>
  <si>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</si>
  <si>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</si>
  <si>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</si>
  <si>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</si>
  <si>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</si>
  <si>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</si>
  <si>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</si>
  <si>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</si>
  <si>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</si>
  <si>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</si>
  <si>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</si>
  <si>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</si>
  <si>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</si>
  <si>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</si>
  <si>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</si>
  <si>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</si>
  <si>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</si>
  <si>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</si>
  <si>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</si>
  <si>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</si>
  <si>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</si>
  <si>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</si>
  <si>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</si>
  <si>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</si>
  <si>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</si>
  <si>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</si>
  <si>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</si>
  <si>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</si>
  <si>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</si>
  <si>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</si>
  <si>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</si>
  <si>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</si>
  <si>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</si>
  <si>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</si>
  <si>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</si>
  <si>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</si>
  <si>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</si>
  <si>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</si>
  <si>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</si>
  <si>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</si>
  <si>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</si>
  <si>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</si>
  <si>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</si>
  <si>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</si>
  <si>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</si>
  <si>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</si>
  <si>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</si>
  <si>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</si>
  <si>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</si>
  <si>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</si>
  <si>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</si>
  <si>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</si>
  <si>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</si>
  <si>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</si>
  <si>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</si>
  <si>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</si>
  <si>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</si>
  <si>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</si>
  <si>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</si>
  <si>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</si>
  <si>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</si>
  <si>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</si>
  <si>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</si>
  <si>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</si>
  <si>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</si>
  <si>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</si>
  <si>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</si>
  <si>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</si>
  <si>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</si>
  <si>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</si>
  <si>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</si>
  <si>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</si>
  <si>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</si>
  <si>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</si>
  <si>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</si>
  <si>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</si>
  <si>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</si>
  <si>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</si>
  <si>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</si>
  <si>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</si>
  <si>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</si>
  <si>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</si>
  <si>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</si>
  <si>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</si>
  <si>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</si>
  <si>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</si>
  <si>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</si>
  <si>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</si>
  <si>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</si>
  <si>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</si>
  <si>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</si>
  <si>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</si>
  <si>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</si>
  <si>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</si>
  <si>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</si>
  <si>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</si>
  <si>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</si>
  <si>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</si>
  <si>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</si>
  <si>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</si>
  <si>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</si>
  <si>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</si>
  <si>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</si>
  <si>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</si>
  <si>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</si>
  <si>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</si>
  <si>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</si>
  <si>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</si>
  <si>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</si>
  <si>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</si>
  <si>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</si>
  <si>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</si>
  <si>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</si>
  <si>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</si>
  <si>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</si>
  <si>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</si>
  <si>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</si>
  <si>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</si>
  <si>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</si>
  <si>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</si>
  <si>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</si>
  <si>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</si>
  <si>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</si>
  <si>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</si>
  <si>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</si>
  <si>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</si>
  <si>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</si>
  <si>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</si>
  <si>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</si>
  <si>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</si>
  <si>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</si>
  <si>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</si>
  <si>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</si>
  <si>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</si>
  <si>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</si>
  <si>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b2) Vivienda y Servicios a la Comunidad</t>
  </si>
  <si>
    <t>b3) Salud</t>
  </si>
  <si>
    <t>b4) Recreación, Cultura y Otras Manifestaciones Sociales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</si>
  <si>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</si>
  <si>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</si>
  <si>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</si>
  <si>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</si>
  <si>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</si>
  <si>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</si>
  <si>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</si>
  <si>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</si>
  <si>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</si>
  <si>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</si>
  <si>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</si>
  <si>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</si>
  <si>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</si>
  <si>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</si>
  <si>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</si>
  <si>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</si>
  <si>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</si>
  <si>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</si>
  <si>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</si>
  <si>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</si>
  <si>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</si>
  <si>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</si>
  <si>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</si>
  <si>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</si>
  <si>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</si>
  <si>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</si>
  <si>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</si>
  <si>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</si>
  <si>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</si>
  <si>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</si>
  <si>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</si>
  <si>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</si>
  <si>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</si>
  <si>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</si>
  <si>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</si>
  <si>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</si>
  <si>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</si>
  <si>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</si>
  <si>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</si>
  <si>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</si>
  <si>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</si>
  <si>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</si>
  <si>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</si>
  <si>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</si>
  <si>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</si>
  <si>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</si>
  <si>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</si>
  <si>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</si>
  <si>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</si>
  <si>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</si>
  <si>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</si>
  <si>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</si>
  <si>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</si>
  <si>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</si>
  <si>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</si>
  <si>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</si>
  <si>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</si>
  <si>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</si>
  <si>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</si>
  <si>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</si>
  <si>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</si>
  <si>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</si>
  <si>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</si>
  <si>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</si>
  <si>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</si>
  <si>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</si>
  <si>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</si>
  <si>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</si>
  <si>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</si>
  <si>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</si>
  <si>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</si>
  <si>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</si>
  <si>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</si>
  <si>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</si>
  <si>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</si>
  <si>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</si>
  <si>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</si>
  <si>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</si>
  <si>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</si>
  <si>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</si>
  <si>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</si>
  <si>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</si>
  <si>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</si>
  <si>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</si>
  <si>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</si>
  <si>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</si>
  <si>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</si>
  <si>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</si>
  <si>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</si>
  <si>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</si>
  <si>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</si>
  <si>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</si>
  <si>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</si>
  <si>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</si>
  <si>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</si>
  <si>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</si>
  <si>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</si>
  <si>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</si>
  <si>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</si>
  <si>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</si>
  <si>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</si>
  <si>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</si>
  <si>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</si>
  <si>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</si>
  <si>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</si>
  <si>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</si>
  <si>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</si>
  <si>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</si>
  <si>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</si>
  <si>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</si>
  <si>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</si>
  <si>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</si>
  <si>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</si>
  <si>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</si>
  <si>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</si>
  <si>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</si>
  <si>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</si>
  <si>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</si>
  <si>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</si>
  <si>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</si>
  <si>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</si>
  <si>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</si>
  <si>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</si>
  <si>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</si>
  <si>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</si>
  <si>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</si>
  <si>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</si>
  <si>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</si>
  <si>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</si>
  <si>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</si>
  <si>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</si>
  <si>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</si>
  <si>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</si>
  <si>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</si>
  <si>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</si>
  <si>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</si>
  <si>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</si>
  <si>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</si>
  <si>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</si>
  <si>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</si>
  <si>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Saldo al 31 de diciembre de 2023 (d)</t>
  </si>
  <si>
    <t xml:space="preserve"> Municipio de Huanímaro, Gto.</t>
  </si>
  <si>
    <t>al 31 de Diciembre de 2023 y al 31 de Diciembre de 2024</t>
  </si>
  <si>
    <t>31 de diciembre de 2023</t>
  </si>
  <si>
    <t>f.  Estimación por Pérdida o Deterioro de Activos Circulantes (f=f1+f2)</t>
  </si>
  <si>
    <t>Al 31 de Diciembre de 2023 y al 31 de Diciembre de 2024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</si>
  <si>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</si>
  <si>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del 01 de Enero al 31 de Diciembre de 2024</t>
  </si>
  <si>
    <t>Monto pagado de la inversión al 31 de Diciembre de 2024 (k)</t>
  </si>
  <si>
    <t>Monto pagado de la inversión actualizado al 31 de Diciembre de 2024 (l)</t>
  </si>
  <si>
    <t>Saldo pendiente por pagar de la inversión al 31 de Diciembre de 2024 (m = g - l)</t>
  </si>
  <si>
    <t>V. Balance Presupuestario de Recursos Disponibles 
(V = A1 + A3.1 – B 1 + C1)</t>
  </si>
  <si>
    <t>VII. Balance Presupuestario de Recursos Etiquetados 
(VII = A2 + A3.2 – B2 + C2)</t>
  </si>
  <si>
    <t>J. Transferencias</t>
  </si>
  <si>
    <t>31111M140010000 DESPACHO DEL PRESIDENTE</t>
  </si>
  <si>
    <t>31111M140020000 HONORABLE AYUNTAMIENTO</t>
  </si>
  <si>
    <t>31111M140030000 SECRETARIA DEL AYUNTAMIENTO</t>
  </si>
  <si>
    <t>31111M140040000 TESORERIA</t>
  </si>
  <si>
    <t>31111M140050000 CONTRALORIA</t>
  </si>
  <si>
    <t>31111M140060000 PREDIAL Y CATASTRO</t>
  </si>
  <si>
    <t>31111M140070000 AGUA POTABLE</t>
  </si>
  <si>
    <t>31111M140080000 OBRAS PUBLICAS Y DESARROLLO URBANO</t>
  </si>
  <si>
    <t>31111M140090000 SERV PUBLICOS MUNICIPALES</t>
  </si>
  <si>
    <t>31111M140100000 FISCALIZACION</t>
  </si>
  <si>
    <t>31111M140110000 DESARROLLO SOCIAL</t>
  </si>
  <si>
    <t>31111M140120000 DESARROLLO RURAL</t>
  </si>
  <si>
    <t>31111M140130000 DESARROLLO ECONOMICO</t>
  </si>
  <si>
    <t>31111M140140000 SEGURIDAD PUBLICA</t>
  </si>
  <si>
    <t>31111M140150000 OFICIALIA MAYOR</t>
  </si>
  <si>
    <t>31111M140160000 JURIDICO</t>
  </si>
  <si>
    <t>31111M140170000 FOMENTO DEPORTIVO</t>
  </si>
  <si>
    <t>31111M140180000 CASA DE LA CULTURA</t>
  </si>
  <si>
    <t>31111M140190000 COMUNICACION SOCIAL</t>
  </si>
  <si>
    <t>31111M140200000 PLANEACION Y DESARROLLO INST</t>
  </si>
  <si>
    <t>31111M140210000 RELLENO SANITARIO</t>
  </si>
  <si>
    <t xml:space="preserve">b1) Protección Ambiental </t>
  </si>
  <si>
    <t xml:space="preserve">b5) Educación </t>
  </si>
  <si>
    <t xml:space="preserve">c3) Combustibles y Energía </t>
  </si>
  <si>
    <t>D. Otras No Clasificadas en Funciones Anteriores
(D=d1+d2+d3+d4)</t>
  </si>
  <si>
    <t>II: Gasto Etiquetado (II=A+B+C+D)</t>
  </si>
  <si>
    <t>A. Gobierno (A=a1+a2+a3+a4+a5+a6+a7a+a8)</t>
  </si>
  <si>
    <t>A. Personal Administrativo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</si>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</sst>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dd/mm/yyyy;@"/>
    <numFmt numFmtId="168" formatCode="_-* #,##0.00_-;\-* #,##0.00_-;_-* &quot;-&quot;??_-;_-@_-"/>
    <numFmt numFmtId="169" formatCode="#,##0_ ;\-#,##0\ "/>
    <numFmt numFmtId="170" formatCode="#,##0.00_ ;\-#,##0.0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168" fontId="1" fillId="0" borderId="0" applyFont="0" applyFill="0" applyBorder="0" applyAlignment="0" applyProtection="0"/>
    <xf numFmtId="0" fontId="21" fillId="0" borderId="0"/>
    <xf numFmtId="0" fontId="22" fillId="0" borderId="0"/>
  </cellStyleXfs>
  <cellXfs count="288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horizontal="left" vertical="center" wrapText="1" indent="3"/>
    </xf>
    <xf numFmtId="0" fontId="2" fillId="0" borderId="13" xfId="0" applyFont="1" applyBorder="1" applyAlignment="1">
      <alignment horizontal="left" vertical="center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0" borderId="14" xfId="0" applyBorder="1"/>
    <xf numFmtId="0" fontId="0" fillId="0" borderId="15" xfId="0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wrapText="1" indent="9"/>
    </xf>
    <xf numFmtId="4" fontId="0" fillId="0" borderId="15" xfId="0" applyNumberFormat="1" applyBorder="1"/>
    <xf numFmtId="0" fontId="2" fillId="2" borderId="4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7" fillId="2" borderId="9" xfId="3" applyFont="1" applyFill="1" applyBorder="1" applyAlignment="1">
      <alignment horizontal="centerContinuous" vertical="center"/>
    </xf>
    <xf numFmtId="0" fontId="16" fillId="2" borderId="10" xfId="3" applyFont="1" applyFill="1" applyBorder="1" applyAlignment="1">
      <alignment horizontal="centerContinuous" vertical="center"/>
    </xf>
    <xf numFmtId="0" fontId="16" fillId="2" borderId="11" xfId="3" applyFont="1" applyFill="1" applyBorder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2"/>
    </xf>
    <xf numFmtId="0" fontId="0" fillId="0" borderId="14" xfId="0" applyBorder="1" applyAlignment="1">
      <alignment vertical="center"/>
    </xf>
    <xf numFmtId="0" fontId="2" fillId="0" borderId="8" xfId="0" applyFont="1" applyBorder="1" applyAlignment="1">
      <alignment horizontal="left" vertical="center" indent="2"/>
    </xf>
    <xf numFmtId="0" fontId="0" fillId="0" borderId="14" xfId="0" applyBorder="1" applyAlignment="1">
      <alignment horizontal="left" vertical="center" indent="3"/>
    </xf>
    <xf numFmtId="0" fontId="0" fillId="0" borderId="14" xfId="0" applyBorder="1" applyAlignment="1">
      <alignment horizontal="left" vertical="center" indent="5"/>
    </xf>
    <xf numFmtId="0" fontId="2" fillId="0" borderId="14" xfId="0" applyFont="1" applyBorder="1" applyAlignment="1">
      <alignment horizontal="left" vertical="center" indent="3"/>
    </xf>
    <xf numFmtId="0" fontId="0" fillId="0" borderId="14" xfId="0" applyBorder="1"/>
    <xf numFmtId="0" fontId="0" fillId="0" borderId="15" xfId="0" applyBorder="1"/>
    <xf numFmtId="49" fontId="0" fillId="0" borderId="8" xfId="0" applyNumberFormat="1" applyBorder="1" applyAlignment="1">
      <alignment horizontal="left" vertical="center" indent="3"/>
    </xf>
    <xf numFmtId="49" fontId="0" fillId="0" borderId="8" xfId="0" applyNumberFormat="1" applyBorder="1" applyAlignment="1">
      <alignment horizontal="left" vertical="center" indent="5"/>
    </xf>
    <xf numFmtId="49" fontId="0" fillId="0" borderId="14" xfId="0" applyNumberFormat="1" applyBorder="1" applyAlignment="1">
      <alignment vertical="center"/>
    </xf>
    <xf numFmtId="49" fontId="2" fillId="0" borderId="8" xfId="0" applyNumberFormat="1" applyFont="1" applyBorder="1" applyAlignment="1">
      <alignment horizontal="left" vertical="center" indent="2"/>
    </xf>
    <xf numFmtId="49" fontId="0" fillId="0" borderId="8" xfId="0" applyNumberFormat="1" applyBorder="1" applyAlignment="1">
      <alignment horizontal="left" indent="3"/>
    </xf>
    <xf numFmtId="49" fontId="2" fillId="0" borderId="8" xfId="0" applyNumberFormat="1" applyFont="1" applyBorder="1" applyAlignment="1">
      <alignment horizontal="left" indent="2"/>
    </xf>
    <xf numFmtId="49" fontId="0" fillId="0" borderId="8" xfId="0" applyNumberFormat="1" applyBorder="1" applyAlignment="1">
      <alignment horizontal="left" vertical="center" indent="2"/>
    </xf>
    <xf numFmtId="49" fontId="0" fillId="0" borderId="15" xfId="0" applyNumberFormat="1" applyBorder="1" applyAlignment="1">
      <alignment vertical="center"/>
    </xf>
    <xf numFmtId="3" fontId="0" fillId="0" borderId="15" xfId="0" applyNumberFormat="1" applyBorder="1" applyAlignment="1">
      <alignment horizontal="right" vertical="center"/>
    </xf>
    <xf numFmtId="2" fontId="0" fillId="0" borderId="14" xfId="0" applyNumberFormat="1" applyBorder="1" applyAlignment="1">
      <alignment horizontal="right" vertical="center"/>
    </xf>
    <xf numFmtId="4" fontId="0" fillId="0" borderId="15" xfId="0" applyNumberFormat="1" applyBorder="1" applyAlignment="1">
      <alignment vertical="center"/>
    </xf>
    <xf numFmtId="3" fontId="0" fillId="0" borderId="14" xfId="4" applyNumberFormat="1" applyFont="1" applyFill="1" applyBorder="1" applyAlignment="1" applyProtection="1">
      <alignment horizontal="right" vertical="center"/>
      <protection locked="0"/>
    </xf>
    <xf numFmtId="3" fontId="0" fillId="0" borderId="14" xfId="4" applyNumberFormat="1" applyFont="1" applyFill="1" applyBorder="1" applyAlignment="1">
      <alignment horizontal="right" vertical="center"/>
    </xf>
    <xf numFmtId="3" fontId="2" fillId="0" borderId="14" xfId="4" applyNumberFormat="1" applyFont="1" applyFill="1" applyBorder="1" applyAlignment="1" applyProtection="1">
      <alignment horizontal="right" vertical="center"/>
      <protection locked="0"/>
    </xf>
    <xf numFmtId="3" fontId="1" fillId="0" borderId="14" xfId="4" applyNumberFormat="1" applyFont="1" applyFill="1" applyBorder="1" applyAlignment="1" applyProtection="1">
      <alignment horizontal="right" vertical="center"/>
      <protection locked="0"/>
    </xf>
    <xf numFmtId="0" fontId="19" fillId="0" borderId="0" xfId="0" applyFont="1" applyAlignment="1">
      <alignment horizontal="justify" vertical="center" wrapText="1"/>
    </xf>
    <xf numFmtId="0" fontId="18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0" fillId="0" borderId="14" xfId="0" applyBorder="1"/>
    <xf numFmtId="0" fontId="0" fillId="0" borderId="15" xfId="0" applyBorder="1"/>
    <xf numFmtId="0" fontId="3" fillId="0" borderId="15" xfId="0" applyFont="1" applyBorder="1"/>
    <xf numFmtId="0" fontId="0" fillId="0" borderId="0" xfId="0" applyProtection="1"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4" xfId="0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left" vertical="center" indent="3"/>
    </xf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0" fontId="0" fillId="0" borderId="7" xfId="0" applyBorder="1" applyAlignment="1" applyProtection="1">
      <alignment horizontal="left" vertical="center" indent="5"/>
      <protection locked="0"/>
    </xf>
    <xf numFmtId="0" fontId="3" fillId="0" borderId="15" xfId="0" applyFont="1" applyBorder="1" applyAlignment="1">
      <alignment vertical="center"/>
    </xf>
    <xf numFmtId="169" fontId="2" fillId="0" borderId="14" xfId="4" applyNumberFormat="1" applyFont="1" applyFill="1" applyBorder="1" applyAlignment="1" applyProtection="1">
      <alignment horizontal="right" vertical="center"/>
      <protection locked="0"/>
    </xf>
    <xf numFmtId="169" fontId="0" fillId="0" borderId="14" xfId="4" applyNumberFormat="1" applyFont="1" applyFill="1" applyBorder="1" applyAlignment="1" applyProtection="1">
      <alignment horizontal="right" vertical="center"/>
      <protection locked="0"/>
    </xf>
    <xf numFmtId="169" fontId="0" fillId="0" borderId="14" xfId="4" applyNumberFormat="1" applyFont="1" applyFill="1" applyBorder="1" applyAlignment="1">
      <alignment horizontal="right"/>
    </xf>
    <xf numFmtId="169" fontId="0" fillId="2" borderId="16" xfId="4" applyNumberFormat="1" applyFont="1" applyFill="1" applyBorder="1" applyAlignment="1">
      <alignment horizontal="right"/>
    </xf>
    <xf numFmtId="169" fontId="0" fillId="0" borderId="14" xfId="4" applyNumberFormat="1" applyFont="1" applyBorder="1" applyAlignment="1">
      <alignment horizontal="right"/>
    </xf>
    <xf numFmtId="169" fontId="0" fillId="0" borderId="14" xfId="4" applyNumberFormat="1" applyFont="1" applyFill="1" applyBorder="1" applyAlignment="1">
      <alignment horizontal="right" vertical="center"/>
    </xf>
    <xf numFmtId="169" fontId="0" fillId="0" borderId="15" xfId="4" applyNumberFormat="1" applyFont="1" applyFill="1" applyBorder="1" applyAlignment="1">
      <alignment horizontal="right"/>
    </xf>
    <xf numFmtId="169" fontId="1" fillId="0" borderId="14" xfId="4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0" fillId="0" borderId="14" xfId="0" applyBorder="1" applyAlignment="1">
      <alignment horizontal="left" indent="3"/>
    </xf>
    <xf numFmtId="0" fontId="0" fillId="0" borderId="14" xfId="0" applyBorder="1"/>
    <xf numFmtId="0" fontId="0" fillId="0" borderId="15" xfId="0" applyBorder="1"/>
    <xf numFmtId="0" fontId="2" fillId="0" borderId="14" xfId="0" applyFont="1" applyBorder="1" applyAlignment="1">
      <alignment horizontal="left" vertical="center" indent="2"/>
    </xf>
    <xf numFmtId="0" fontId="2" fillId="2" borderId="12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164" fontId="0" fillId="0" borderId="14" xfId="0" applyNumberFormat="1" applyBorder="1" applyAlignment="1" applyProtection="1">
      <alignment vertical="center"/>
      <protection locked="0"/>
    </xf>
    <xf numFmtId="16" fontId="0" fillId="0" borderId="14" xfId="0" applyNumberFormat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0" fontId="3" fillId="0" borderId="14" xfId="0" applyFont="1" applyBorder="1" applyAlignment="1">
      <alignment horizontal="left" vertical="center"/>
    </xf>
    <xf numFmtId="0" fontId="0" fillId="2" borderId="16" xfId="0" applyFill="1" applyBorder="1" applyAlignment="1">
      <alignment vertical="center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168" fontId="0" fillId="0" borderId="15" xfId="4" applyFont="1" applyFill="1" applyBorder="1"/>
    <xf numFmtId="169" fontId="2" fillId="0" borderId="14" xfId="4" applyNumberFormat="1" applyFont="1" applyFill="1" applyBorder="1" applyAlignment="1" applyProtection="1">
      <alignment vertical="center"/>
      <protection locked="0"/>
    </xf>
    <xf numFmtId="169" fontId="0" fillId="2" borderId="16" xfId="0" applyNumberFormat="1" applyFill="1" applyBorder="1" applyAlignment="1">
      <alignment vertical="center"/>
    </xf>
    <xf numFmtId="169" fontId="0" fillId="0" borderId="14" xfId="4" applyNumberFormat="1" applyFont="1" applyFill="1" applyBorder="1" applyAlignment="1" applyProtection="1">
      <alignment vertical="center"/>
      <protection locked="0"/>
    </xf>
    <xf numFmtId="169" fontId="0" fillId="0" borderId="14" xfId="0" applyNumberFormat="1" applyBorder="1" applyAlignment="1" applyProtection="1">
      <alignment vertical="center"/>
      <protection locked="0"/>
    </xf>
    <xf numFmtId="169" fontId="0" fillId="0" borderId="14" xfId="4" applyNumberFormat="1" applyFont="1" applyFill="1" applyBorder="1" applyAlignment="1">
      <alignment vertical="center"/>
    </xf>
    <xf numFmtId="169" fontId="0" fillId="0" borderId="14" xfId="0" applyNumberFormat="1" applyBorder="1" applyAlignment="1">
      <alignment vertical="center"/>
    </xf>
    <xf numFmtId="0" fontId="0" fillId="0" borderId="0" xfId="0"/>
    <xf numFmtId="0" fontId="2" fillId="2" borderId="1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vertical="center"/>
    </xf>
    <xf numFmtId="0" fontId="2" fillId="0" borderId="14" xfId="0" applyFont="1" applyBorder="1" applyAlignment="1">
      <alignment horizontal="left" vertical="center" indent="3"/>
    </xf>
    <xf numFmtId="0" fontId="0" fillId="0" borderId="15" xfId="0" applyBorder="1" applyAlignment="1">
      <alignment vertical="center"/>
    </xf>
    <xf numFmtId="0" fontId="2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horizontal="left" vertical="center" indent="3"/>
    </xf>
    <xf numFmtId="0" fontId="2" fillId="2" borderId="12" xfId="0" applyFont="1" applyFill="1" applyBorder="1" applyAlignment="1">
      <alignment horizontal="left" vertical="center" wrapText="1" indent="3"/>
    </xf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0" fillId="0" borderId="13" xfId="0" applyBorder="1" applyAlignment="1">
      <alignment horizontal="left" vertical="center" indent="6"/>
    </xf>
    <xf numFmtId="0" fontId="2" fillId="0" borderId="14" xfId="0" applyFont="1" applyBorder="1" applyAlignment="1">
      <alignment horizontal="left" vertical="center" wrapText="1" indent="9"/>
    </xf>
    <xf numFmtId="0" fontId="0" fillId="0" borderId="14" xfId="0" applyBorder="1" applyAlignment="1">
      <alignment horizontal="left" vertical="center" indent="12"/>
    </xf>
    <xf numFmtId="0" fontId="2" fillId="0" borderId="15" xfId="0" applyFont="1" applyBorder="1" applyAlignment="1">
      <alignment horizontal="left" vertical="center" indent="3"/>
    </xf>
    <xf numFmtId="2" fontId="0" fillId="0" borderId="0" xfId="0" applyNumberFormat="1"/>
    <xf numFmtId="2" fontId="2" fillId="2" borderId="12" xfId="0" applyNumberFormat="1" applyFont="1" applyFill="1" applyBorder="1" applyAlignment="1">
      <alignment horizontal="center" vertical="center" wrapText="1"/>
    </xf>
    <xf numFmtId="4" fontId="0" fillId="0" borderId="15" xfId="0" applyNumberFormat="1" applyBorder="1"/>
    <xf numFmtId="4" fontId="0" fillId="0" borderId="15" xfId="4" applyNumberFormat="1" applyFont="1" applyFill="1" applyBorder="1"/>
    <xf numFmtId="4" fontId="0" fillId="0" borderId="15" xfId="0" applyNumberFormat="1" applyBorder="1" applyAlignment="1">
      <alignment vertical="center"/>
    </xf>
    <xf numFmtId="4" fontId="0" fillId="0" borderId="15" xfId="4" applyNumberFormat="1" applyFont="1" applyFill="1" applyBorder="1" applyAlignment="1">
      <alignment vertical="center"/>
    </xf>
    <xf numFmtId="4" fontId="0" fillId="0" borderId="0" xfId="0" applyNumberFormat="1"/>
    <xf numFmtId="3" fontId="2" fillId="0" borderId="14" xfId="4" applyNumberFormat="1" applyFont="1" applyFill="1" applyBorder="1" applyProtection="1">
      <protection locked="0"/>
    </xf>
    <xf numFmtId="3" fontId="0" fillId="0" borderId="14" xfId="4" applyNumberFormat="1" applyFont="1" applyFill="1" applyBorder="1" applyProtection="1">
      <protection locked="0"/>
    </xf>
    <xf numFmtId="3" fontId="0" fillId="0" borderId="14" xfId="4" applyNumberFormat="1" applyFont="1" applyFill="1" applyBorder="1"/>
    <xf numFmtId="3" fontId="7" fillId="2" borderId="16" xfId="4" applyNumberFormat="1" applyFont="1" applyFill="1" applyBorder="1" applyAlignment="1"/>
    <xf numFmtId="3" fontId="8" fillId="2" borderId="16" xfId="4" applyNumberFormat="1" applyFont="1" applyFill="1" applyBorder="1" applyAlignment="1"/>
    <xf numFmtId="3" fontId="1" fillId="0" borderId="14" xfId="4" applyNumberFormat="1" applyFont="1" applyFill="1" applyBorder="1" applyProtection="1">
      <protection locked="0"/>
    </xf>
    <xf numFmtId="3" fontId="2" fillId="0" borderId="14" xfId="4" applyNumberFormat="1" applyFont="1" applyFill="1" applyBorder="1"/>
    <xf numFmtId="3" fontId="2" fillId="0" borderId="14" xfId="4" applyNumberFormat="1" applyFont="1" applyFill="1" applyBorder="1" applyAlignment="1" applyProtection="1">
      <alignment vertical="center"/>
      <protection locked="0"/>
    </xf>
    <xf numFmtId="3" fontId="0" fillId="0" borderId="14" xfId="4" applyNumberFormat="1" applyFont="1" applyFill="1" applyBorder="1" applyAlignment="1">
      <alignment vertical="center"/>
    </xf>
    <xf numFmtId="3" fontId="8" fillId="2" borderId="16" xfId="4" applyNumberFormat="1" applyFont="1" applyFill="1" applyBorder="1" applyAlignment="1">
      <alignment vertical="center"/>
    </xf>
    <xf numFmtId="3" fontId="2" fillId="0" borderId="14" xfId="4" applyNumberFormat="1" applyFont="1" applyFill="1" applyBorder="1" applyAlignment="1">
      <alignment vertical="center"/>
    </xf>
    <xf numFmtId="3" fontId="8" fillId="2" borderId="16" xfId="4" applyNumberFormat="1" applyFont="1" applyFill="1" applyBorder="1"/>
    <xf numFmtId="3" fontId="1" fillId="0" borderId="13" xfId="4" applyNumberFormat="1" applyFont="1" applyFill="1" applyBorder="1" applyAlignment="1" applyProtection="1">
      <alignment vertical="center"/>
      <protection locked="0"/>
    </xf>
    <xf numFmtId="3" fontId="0" fillId="0" borderId="13" xfId="0" applyNumberFormat="1" applyFont="1" applyBorder="1" applyProtection="1">
      <protection locked="0"/>
    </xf>
    <xf numFmtId="3" fontId="1" fillId="0" borderId="14" xfId="4" applyNumberFormat="1" applyFon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left" indent="6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0" fillId="0" borderId="14" xfId="0" applyBorder="1" applyAlignment="1">
      <alignment horizontal="left" wrapText="1" indent="9"/>
    </xf>
    <xf numFmtId="0" fontId="2" fillId="0" borderId="13" xfId="0" applyFont="1" applyBorder="1" applyAlignment="1">
      <alignment horizontal="left" vertical="center" indent="3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vertical="center"/>
    </xf>
    <xf numFmtId="0" fontId="2" fillId="0" borderId="14" xfId="0" applyFont="1" applyBorder="1" applyAlignment="1">
      <alignment horizontal="left" vertical="center" indent="3"/>
    </xf>
    <xf numFmtId="0" fontId="0" fillId="0" borderId="14" xfId="0" applyBorder="1" applyAlignment="1">
      <alignment horizontal="left" vertical="center" indent="9"/>
    </xf>
    <xf numFmtId="0" fontId="0" fillId="0" borderId="14" xfId="0" applyBorder="1" applyAlignment="1">
      <alignment horizontal="left" vertical="center" wrapText="1" indent="9"/>
    </xf>
    <xf numFmtId="0" fontId="2" fillId="0" borderId="14" xfId="0" applyFont="1" applyBorder="1" applyAlignment="1">
      <alignment horizontal="left" vertical="center" wrapText="1" indent="3"/>
    </xf>
    <xf numFmtId="0" fontId="0" fillId="0" borderId="14" xfId="0" applyBorder="1" applyAlignment="1">
      <alignment horizontal="left" vertical="center" wrapText="1" indent="3"/>
    </xf>
    <xf numFmtId="170" fontId="0" fillId="0" borderId="14" xfId="4" applyNumberFormat="1" applyFont="1" applyFill="1" applyBorder="1"/>
    <xf numFmtId="3" fontId="0" fillId="0" borderId="14" xfId="4" applyNumberFormat="1" applyFont="1" applyFill="1" applyBorder="1" applyAlignment="1" applyProtection="1">
      <alignment vertical="center"/>
      <protection locked="0"/>
    </xf>
    <xf numFmtId="3" fontId="2" fillId="0" borderId="14" xfId="4" applyNumberFormat="1" applyFont="1" applyFill="1" applyBorder="1" applyAlignment="1" applyProtection="1">
      <alignment vertical="center"/>
      <protection locked="0"/>
    </xf>
    <xf numFmtId="3" fontId="0" fillId="2" borderId="16" xfId="4" applyNumberFormat="1" applyFont="1" applyFill="1" applyBorder="1" applyAlignment="1">
      <alignment vertical="center"/>
    </xf>
    <xf numFmtId="3" fontId="0" fillId="0" borderId="14" xfId="4" applyNumberFormat="1" applyFont="1" applyFill="1" applyBorder="1" applyAlignment="1">
      <alignment vertical="center"/>
    </xf>
    <xf numFmtId="3" fontId="1" fillId="0" borderId="14" xfId="4" applyNumberFormat="1" applyFont="1" applyFill="1" applyBorder="1" applyAlignment="1" applyProtection="1">
      <alignment vertical="center"/>
      <protection locked="0"/>
    </xf>
    <xf numFmtId="0" fontId="2" fillId="2" borderId="14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2" fillId="3" borderId="14" xfId="0" applyFont="1" applyFill="1" applyBorder="1" applyAlignment="1">
      <alignment horizontal="left" indent="3"/>
    </xf>
    <xf numFmtId="0" fontId="2" fillId="2" borderId="12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2" fillId="3" borderId="13" xfId="0" applyFont="1" applyFill="1" applyBorder="1" applyAlignment="1">
      <alignment horizontal="left" vertical="center" indent="3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168" fontId="0" fillId="0" borderId="15" xfId="4" applyFont="1" applyBorder="1"/>
    <xf numFmtId="169" fontId="2" fillId="3" borderId="14" xfId="4" applyNumberFormat="1" applyFont="1" applyFill="1" applyBorder="1" applyAlignment="1" applyProtection="1">
      <alignment vertical="center"/>
      <protection locked="0"/>
    </xf>
    <xf numFmtId="169" fontId="0" fillId="3" borderId="14" xfId="4" applyNumberFormat="1" applyFont="1" applyFill="1" applyBorder="1" applyAlignment="1" applyProtection="1">
      <alignment vertical="center"/>
      <protection locked="0"/>
    </xf>
    <xf numFmtId="169" fontId="0" fillId="3" borderId="14" xfId="4" applyNumberFormat="1" applyFont="1" applyFill="1" applyBorder="1" applyAlignment="1">
      <alignment vertical="center"/>
    </xf>
    <xf numFmtId="169" fontId="1" fillId="3" borderId="14" xfId="4" applyNumberFormat="1" applyFont="1" applyFill="1" applyBorder="1" applyAlignment="1" applyProtection="1">
      <alignment vertical="center"/>
      <protection locked="0"/>
    </xf>
    <xf numFmtId="3" fontId="2" fillId="2" borderId="12" xfId="0" applyNumberFormat="1" applyFont="1" applyFill="1" applyBorder="1" applyAlignment="1">
      <alignment horizontal="center" vertical="center" wrapText="1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5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2" fillId="0" borderId="13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indent="3"/>
    </xf>
    <xf numFmtId="0" fontId="3" fillId="0" borderId="14" xfId="0" applyFont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 wrapText="1"/>
    </xf>
    <xf numFmtId="170" fontId="0" fillId="0" borderId="15" xfId="4" applyNumberFormat="1" applyFont="1" applyBorder="1" applyAlignment="1">
      <alignment vertical="center"/>
    </xf>
    <xf numFmtId="169" fontId="2" fillId="0" borderId="13" xfId="4" applyNumberFormat="1" applyFont="1" applyFill="1" applyBorder="1" applyAlignment="1" applyProtection="1">
      <alignment vertical="center"/>
      <protection locked="0"/>
    </xf>
    <xf numFmtId="169" fontId="0" fillId="0" borderId="14" xfId="4" applyNumberFormat="1" applyFont="1" applyFill="1" applyBorder="1" applyAlignment="1" applyProtection="1">
      <alignment vertical="center"/>
      <protection locked="0"/>
    </xf>
    <xf numFmtId="169" fontId="0" fillId="0" borderId="14" xfId="4" applyNumberFormat="1" applyFont="1" applyFill="1" applyBorder="1" applyAlignment="1">
      <alignment vertical="center"/>
    </xf>
    <xf numFmtId="169" fontId="2" fillId="0" borderId="14" xfId="4" applyNumberFormat="1" applyFont="1" applyFill="1" applyBorder="1" applyAlignment="1" applyProtection="1">
      <alignment vertical="center"/>
      <protection locked="0"/>
    </xf>
    <xf numFmtId="0" fontId="0" fillId="0" borderId="14" xfId="0" applyFont="1" applyBorder="1" applyAlignment="1" applyProtection="1">
      <alignment horizontal="left" vertical="center" indent="6"/>
      <protection locked="0"/>
    </xf>
    <xf numFmtId="169" fontId="1" fillId="0" borderId="14" xfId="4" applyNumberFormat="1" applyFont="1" applyFill="1" applyBorder="1" applyAlignment="1" applyProtection="1">
      <alignment vertical="center"/>
      <protection locked="0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2" fillId="0" borderId="13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indent="3"/>
    </xf>
    <xf numFmtId="0" fontId="2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4" xfId="0" applyBorder="1" applyAlignment="1">
      <alignment horizontal="left" wrapText="1" indent="9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9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>
      <alignment horizontal="left" vertical="center" wrapText="1" indent="9"/>
    </xf>
    <xf numFmtId="170" fontId="0" fillId="0" borderId="11" xfId="4" applyNumberFormat="1" applyFont="1" applyFill="1" applyBorder="1"/>
    <xf numFmtId="169" fontId="2" fillId="0" borderId="6" xfId="4" applyNumberFormat="1" applyFont="1" applyFill="1" applyBorder="1" applyAlignment="1" applyProtection="1">
      <alignment vertical="center"/>
      <protection locked="0"/>
    </xf>
    <xf numFmtId="169" fontId="0" fillId="0" borderId="8" xfId="4" applyNumberFormat="1" applyFont="1" applyFill="1" applyBorder="1" applyAlignment="1" applyProtection="1">
      <alignment vertical="center"/>
      <protection locked="0"/>
    </xf>
    <xf numFmtId="169" fontId="2" fillId="0" borderId="8" xfId="4" applyNumberFormat="1" applyFont="1" applyFill="1" applyBorder="1" applyAlignment="1" applyProtection="1">
      <alignment vertical="center"/>
      <protection locked="0"/>
    </xf>
    <xf numFmtId="169" fontId="0" fillId="0" borderId="8" xfId="4" applyNumberFormat="1" applyFont="1" applyFill="1" applyBorder="1" applyAlignment="1" applyProtection="1">
      <alignment vertical="center" wrapText="1"/>
      <protection locked="0"/>
    </xf>
    <xf numFmtId="169" fontId="0" fillId="0" borderId="8" xfId="4" applyNumberFormat="1" applyFont="1" applyFill="1" applyBorder="1" applyAlignment="1">
      <alignment vertical="center"/>
    </xf>
    <xf numFmtId="169" fontId="1" fillId="0" borderId="8" xfId="4" applyNumberFormat="1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2" fillId="0" borderId="13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indent="3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9"/>
    </xf>
    <xf numFmtId="0" fontId="0" fillId="0" borderId="14" xfId="0" applyBorder="1" applyAlignment="1">
      <alignment horizontal="left" vertical="center" wrapText="1" indent="6"/>
    </xf>
    <xf numFmtId="0" fontId="2" fillId="0" borderId="14" xfId="0" applyFont="1" applyBorder="1" applyAlignment="1">
      <alignment horizontal="left" indent="3"/>
    </xf>
    <xf numFmtId="0" fontId="2" fillId="2" borderId="3" xfId="0" applyFont="1" applyFill="1" applyBorder="1" applyAlignment="1">
      <alignment horizontal="center" vertical="center" wrapText="1"/>
    </xf>
    <xf numFmtId="170" fontId="0" fillId="0" borderId="11" xfId="4" applyNumberFormat="1" applyFont="1" applyBorder="1" applyAlignment="1">
      <alignment horizontal="center"/>
    </xf>
    <xf numFmtId="169" fontId="2" fillId="0" borderId="8" xfId="4" applyNumberFormat="1" applyFont="1" applyFill="1" applyBorder="1" applyAlignment="1" applyProtection="1">
      <alignment horizontal="right" vertical="center"/>
      <protection locked="0"/>
    </xf>
    <xf numFmtId="169" fontId="0" fillId="0" borderId="8" xfId="4" applyNumberFormat="1" applyFont="1" applyFill="1" applyBorder="1" applyAlignment="1" applyProtection="1">
      <alignment horizontal="right" vertical="center"/>
      <protection locked="0"/>
    </xf>
    <xf numFmtId="169" fontId="0" fillId="0" borderId="8" xfId="4" applyNumberFormat="1" applyFont="1" applyFill="1" applyBorder="1" applyAlignment="1">
      <alignment horizontal="right" vertical="center"/>
    </xf>
    <xf numFmtId="169" fontId="1" fillId="0" borderId="8" xfId="4" applyNumberFormat="1" applyFont="1" applyFill="1" applyBorder="1" applyAlignment="1" applyProtection="1">
      <alignment horizontal="right" vertical="center"/>
      <protection locked="0"/>
    </xf>
  </cellXfs>
  <cellStyles count="7">
    <cellStyle name="Millares" xfId="1" builtinId="3"/>
    <cellStyle name="Millares 2" xfId="4" xr:uid="{39ADA259-4991-4C75-B99F-275D5DB762D1}"/>
    <cellStyle name="Normal" xfId="0" builtinId="0"/>
    <cellStyle name="Normal 2" xfId="3" xr:uid="{89472E89-97AA-4EA8-B655-75A81CD8B415}"/>
    <cellStyle name="Normal 2 2" xfId="2" xr:uid="{EE78EA45-3A49-4CE2-BD84-81B4D99659E3}"/>
    <cellStyle name="Normal 2 3" xfId="6" xr:uid="{EF17B33D-EDFF-4BA5-9DC1-2D858DEEF821}"/>
    <cellStyle name="Normal 3" xfId="5" xr:uid="{FB3B8F74-933B-444D-91B0-B98AEB5E5A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</sheetPr>
  <dimension ref="A1:F82"/>
  <sheetViews>
    <sheetView showGridLines="0" topLeftCell="A27" zoomScale="75" zoomScaleNormal="75" workbookViewId="0">
      <selection sqref="A1:F82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6" ht="40.9" customHeight="1" x14ac:dyDescent="0.25">
      <c r="A1" s="87" t="s">
        <v>0</v>
      </c>
      <c r="B1" s="87"/>
      <c r="C1" s="87"/>
      <c r="D1" s="87"/>
      <c r="E1" s="87"/>
      <c r="F1" s="87"/>
    </row>
    <row r="2" spans="1:6" ht="15" customHeight="1" x14ac:dyDescent="0.25">
      <c r="A2" s="71" t="s">
        <v>540</v>
      </c>
      <c r="B2" s="72"/>
      <c r="C2" s="72"/>
      <c r="D2" s="72"/>
      <c r="E2" s="72"/>
      <c r="F2" s="73"/>
    </row>
    <row r="3" spans="1:6" ht="15" customHeight="1" x14ac:dyDescent="0.25">
      <c r="A3" s="68" t="s">
        <v>1</v>
      </c>
      <c r="B3" s="69"/>
      <c r="C3" s="69"/>
      <c r="D3" s="69"/>
      <c r="E3" s="69"/>
      <c r="F3" s="70"/>
    </row>
    <row r="4" spans="1:6" ht="12.95" customHeight="1" x14ac:dyDescent="0.25">
      <c r="A4" s="68" t="s">
        <v>541</v>
      </c>
      <c r="B4" s="69"/>
      <c r="C4" s="69"/>
      <c r="D4" s="69"/>
      <c r="E4" s="69"/>
      <c r="F4" s="70"/>
    </row>
    <row r="5" spans="1:6" ht="12.95" customHeight="1" x14ac:dyDescent="0.25">
      <c r="A5" s="64" t="s">
        <v>2</v>
      </c>
      <c r="B5" s="65"/>
      <c r="C5" s="65"/>
      <c r="D5" s="65"/>
      <c r="E5" s="65"/>
      <c r="F5" s="66"/>
    </row>
    <row r="6" spans="1:6" ht="41.45" customHeight="1" x14ac:dyDescent="0.25">
      <c r="A6" s="88" t="s">
        <v>3</v>
      </c>
      <c r="B6" s="89">
        <v>2024</v>
      </c>
      <c r="C6" s="90" t="s">
        <v>542</v>
      </c>
      <c r="D6" s="91" t="s">
        <v>4</v>
      </c>
      <c r="E6" s="89">
        <v>2024</v>
      </c>
      <c r="F6" s="90" t="s">
        <v>542</v>
      </c>
    </row>
    <row r="7" spans="1:6" ht="12.95" customHeight="1" x14ac:dyDescent="0.25">
      <c r="A7" s="92" t="s">
        <v>5</v>
      </c>
      <c r="B7" s="93"/>
      <c r="C7" s="93"/>
      <c r="D7" s="94" t="s">
        <v>6</v>
      </c>
      <c r="E7" s="93"/>
      <c r="F7" s="93"/>
    </row>
    <row r="8" spans="1:6" x14ac:dyDescent="0.25">
      <c r="A8" s="92" t="s">
        <v>7</v>
      </c>
      <c r="B8" s="93"/>
      <c r="C8" s="93"/>
      <c r="D8" s="94" t="s">
        <v>8</v>
      </c>
      <c r="E8" s="93"/>
      <c r="F8" s="93"/>
    </row>
    <row r="9" spans="1:6" x14ac:dyDescent="0.25">
      <c r="A9" s="95" t="s">
        <v>9</v>
      </c>
      <c r="B9" s="111">
        <v>11350000.01</v>
      </c>
      <c r="C9" s="111">
        <v>27017005.400000002</v>
      </c>
      <c r="D9" s="100" t="s">
        <v>10</v>
      </c>
      <c r="E9" s="111">
        <v>4206321.3599999994</v>
      </c>
      <c r="F9" s="111">
        <v>4806056.9699999988</v>
      </c>
    </row>
    <row r="10" spans="1:6" x14ac:dyDescent="0.25">
      <c r="A10" s="96" t="s">
        <v>11</v>
      </c>
      <c r="B10" s="114">
        <v>0</v>
      </c>
      <c r="C10" s="114">
        <v>0</v>
      </c>
      <c r="D10" s="101" t="s">
        <v>12</v>
      </c>
      <c r="E10" s="114">
        <v>-4172971.53</v>
      </c>
      <c r="F10" s="114">
        <v>-3718097.9</v>
      </c>
    </row>
    <row r="11" spans="1:6" x14ac:dyDescent="0.25">
      <c r="A11" s="96" t="s">
        <v>13</v>
      </c>
      <c r="B11" s="114">
        <v>5120347.93</v>
      </c>
      <c r="C11" s="114">
        <v>27015987.23</v>
      </c>
      <c r="D11" s="101" t="s">
        <v>14</v>
      </c>
      <c r="E11" s="114">
        <v>1235449.29</v>
      </c>
      <c r="F11" s="114">
        <v>343253.5</v>
      </c>
    </row>
    <row r="12" spans="1:6" x14ac:dyDescent="0.25">
      <c r="A12" s="96" t="s">
        <v>15</v>
      </c>
      <c r="B12" s="114">
        <v>0</v>
      </c>
      <c r="C12" s="114">
        <v>0</v>
      </c>
      <c r="D12" s="101" t="s">
        <v>16</v>
      </c>
      <c r="E12" s="114">
        <v>152686.44</v>
      </c>
      <c r="F12" s="114">
        <v>382648.57</v>
      </c>
    </row>
    <row r="13" spans="1:6" x14ac:dyDescent="0.25">
      <c r="A13" s="96" t="s">
        <v>17</v>
      </c>
      <c r="B13" s="114">
        <v>6228633.9100000001</v>
      </c>
      <c r="C13" s="114">
        <v>0</v>
      </c>
      <c r="D13" s="101" t="s">
        <v>18</v>
      </c>
      <c r="E13" s="114">
        <v>0</v>
      </c>
      <c r="F13" s="114">
        <v>0</v>
      </c>
    </row>
    <row r="14" spans="1:6" x14ac:dyDescent="0.25">
      <c r="A14" s="96" t="s">
        <v>19</v>
      </c>
      <c r="B14" s="114">
        <v>0</v>
      </c>
      <c r="C14" s="114">
        <v>0</v>
      </c>
      <c r="D14" s="101" t="s">
        <v>20</v>
      </c>
      <c r="E14" s="114">
        <v>35270.9</v>
      </c>
      <c r="F14" s="114">
        <v>34451.9</v>
      </c>
    </row>
    <row r="15" spans="1:6" x14ac:dyDescent="0.25">
      <c r="A15" s="96" t="s">
        <v>21</v>
      </c>
      <c r="B15" s="114">
        <v>1018.17</v>
      </c>
      <c r="C15" s="114">
        <v>1018.17</v>
      </c>
      <c r="D15" s="101" t="s">
        <v>22</v>
      </c>
      <c r="E15" s="114">
        <v>0</v>
      </c>
      <c r="F15" s="114">
        <v>0</v>
      </c>
    </row>
    <row r="16" spans="1:6" x14ac:dyDescent="0.25">
      <c r="A16" s="96" t="s">
        <v>23</v>
      </c>
      <c r="B16" s="114">
        <v>0</v>
      </c>
      <c r="C16" s="114">
        <v>0</v>
      </c>
      <c r="D16" s="101" t="s">
        <v>24</v>
      </c>
      <c r="E16" s="114">
        <v>5822309.3399999999</v>
      </c>
      <c r="F16" s="114">
        <v>7370565.8099999996</v>
      </c>
    </row>
    <row r="17" spans="1:6" x14ac:dyDescent="0.25">
      <c r="A17" s="95" t="s">
        <v>25</v>
      </c>
      <c r="B17" s="111">
        <v>2128975.69</v>
      </c>
      <c r="C17" s="111">
        <v>-3503976.5499999989</v>
      </c>
      <c r="D17" s="101" t="s">
        <v>26</v>
      </c>
      <c r="E17" s="114">
        <v>0</v>
      </c>
      <c r="F17" s="114">
        <v>0</v>
      </c>
    </row>
    <row r="18" spans="1:6" x14ac:dyDescent="0.25">
      <c r="A18" s="96" t="s">
        <v>27</v>
      </c>
      <c r="B18" s="114">
        <v>-1022440.31</v>
      </c>
      <c r="C18" s="114">
        <v>1222378.25</v>
      </c>
      <c r="D18" s="101" t="s">
        <v>28</v>
      </c>
      <c r="E18" s="114">
        <v>1133576.92</v>
      </c>
      <c r="F18" s="114">
        <v>393235.09</v>
      </c>
    </row>
    <row r="19" spans="1:6" x14ac:dyDescent="0.25">
      <c r="A19" s="96" t="s">
        <v>29</v>
      </c>
      <c r="B19" s="114">
        <v>-2962316.36</v>
      </c>
      <c r="C19" s="114">
        <v>-2962316.36</v>
      </c>
      <c r="D19" s="100" t="s">
        <v>30</v>
      </c>
      <c r="E19" s="111">
        <v>0</v>
      </c>
      <c r="F19" s="111">
        <v>0</v>
      </c>
    </row>
    <row r="20" spans="1:6" x14ac:dyDescent="0.25">
      <c r="A20" s="96" t="s">
        <v>31</v>
      </c>
      <c r="B20" s="114">
        <v>-110547.22</v>
      </c>
      <c r="C20" s="114">
        <v>-2389297.71</v>
      </c>
      <c r="D20" s="101" t="s">
        <v>32</v>
      </c>
      <c r="E20" s="114">
        <v>0</v>
      </c>
      <c r="F20" s="114">
        <v>0</v>
      </c>
    </row>
    <row r="21" spans="1:6" x14ac:dyDescent="0.25">
      <c r="A21" s="96" t="s">
        <v>33</v>
      </c>
      <c r="B21" s="114">
        <v>624740.63</v>
      </c>
      <c r="C21" s="114">
        <v>-1062360.3799999999</v>
      </c>
      <c r="D21" s="101" t="s">
        <v>34</v>
      </c>
      <c r="E21" s="114">
        <v>0</v>
      </c>
      <c r="F21" s="114">
        <v>0</v>
      </c>
    </row>
    <row r="22" spans="1:6" x14ac:dyDescent="0.25">
      <c r="A22" s="96" t="s">
        <v>35</v>
      </c>
      <c r="B22" s="114">
        <v>154788.54999999999</v>
      </c>
      <c r="C22" s="114">
        <v>86015.12</v>
      </c>
      <c r="D22" s="101" t="s">
        <v>36</v>
      </c>
      <c r="E22" s="114">
        <v>0</v>
      </c>
      <c r="F22" s="114">
        <v>0</v>
      </c>
    </row>
    <row r="23" spans="1:6" x14ac:dyDescent="0.25">
      <c r="A23" s="96" t="s">
        <v>37</v>
      </c>
      <c r="B23" s="114">
        <v>0</v>
      </c>
      <c r="C23" s="114">
        <v>0</v>
      </c>
      <c r="D23" s="100" t="s">
        <v>38</v>
      </c>
      <c r="E23" s="111">
        <v>-7800000</v>
      </c>
      <c r="F23" s="111">
        <v>-3000000</v>
      </c>
    </row>
    <row r="24" spans="1:6" x14ac:dyDescent="0.25">
      <c r="A24" s="96" t="s">
        <v>39</v>
      </c>
      <c r="B24" s="114">
        <v>5444750.4000000004</v>
      </c>
      <c r="C24" s="114">
        <v>1601604.53</v>
      </c>
      <c r="D24" s="101" t="s">
        <v>40</v>
      </c>
      <c r="E24" s="114">
        <v>-7800000</v>
      </c>
      <c r="F24" s="114">
        <v>-3000000</v>
      </c>
    </row>
    <row r="25" spans="1:6" x14ac:dyDescent="0.25">
      <c r="A25" s="95" t="s">
        <v>41</v>
      </c>
      <c r="B25" s="111">
        <v>2593306.38</v>
      </c>
      <c r="C25" s="111">
        <v>5975046.2199999997</v>
      </c>
      <c r="D25" s="101" t="s">
        <v>42</v>
      </c>
      <c r="E25" s="114">
        <v>0</v>
      </c>
      <c r="F25" s="114">
        <v>0</v>
      </c>
    </row>
    <row r="26" spans="1:6" x14ac:dyDescent="0.25">
      <c r="A26" s="96" t="s">
        <v>43</v>
      </c>
      <c r="B26" s="114">
        <v>110.01</v>
      </c>
      <c r="C26" s="114">
        <v>978860</v>
      </c>
      <c r="D26" s="100" t="s">
        <v>44</v>
      </c>
      <c r="E26" s="114">
        <v>0</v>
      </c>
      <c r="F26" s="114">
        <v>0</v>
      </c>
    </row>
    <row r="27" spans="1:6" x14ac:dyDescent="0.25">
      <c r="A27" s="96" t="s">
        <v>45</v>
      </c>
      <c r="B27" s="114">
        <v>0.04</v>
      </c>
      <c r="C27" s="114">
        <v>0.04</v>
      </c>
      <c r="D27" s="100" t="s">
        <v>46</v>
      </c>
      <c r="E27" s="111">
        <v>13800000</v>
      </c>
      <c r="F27" s="111">
        <v>7800000</v>
      </c>
    </row>
    <row r="28" spans="1:6" x14ac:dyDescent="0.25">
      <c r="A28" s="96" t="s">
        <v>47</v>
      </c>
      <c r="B28" s="114">
        <v>0</v>
      </c>
      <c r="C28" s="114">
        <v>0</v>
      </c>
      <c r="D28" s="101" t="s">
        <v>48</v>
      </c>
      <c r="E28" s="114">
        <v>0</v>
      </c>
      <c r="F28" s="114">
        <v>0</v>
      </c>
    </row>
    <row r="29" spans="1:6" x14ac:dyDescent="0.25">
      <c r="A29" s="96" t="s">
        <v>49</v>
      </c>
      <c r="B29" s="114">
        <v>2593196.33</v>
      </c>
      <c r="C29" s="114">
        <v>4996186.18</v>
      </c>
      <c r="D29" s="101" t="s">
        <v>50</v>
      </c>
      <c r="E29" s="114">
        <v>0</v>
      </c>
      <c r="F29" s="114">
        <v>0</v>
      </c>
    </row>
    <row r="30" spans="1:6" x14ac:dyDescent="0.25">
      <c r="A30" s="96" t="s">
        <v>51</v>
      </c>
      <c r="B30" s="114">
        <v>0</v>
      </c>
      <c r="C30" s="114">
        <v>0</v>
      </c>
      <c r="D30" s="101" t="s">
        <v>52</v>
      </c>
      <c r="E30" s="114">
        <v>13800000</v>
      </c>
      <c r="F30" s="114">
        <v>7800000</v>
      </c>
    </row>
    <row r="31" spans="1:6" x14ac:dyDescent="0.25">
      <c r="A31" s="95" t="s">
        <v>53</v>
      </c>
      <c r="B31" s="111">
        <v>0</v>
      </c>
      <c r="C31" s="111">
        <v>0</v>
      </c>
      <c r="D31" s="100" t="s">
        <v>54</v>
      </c>
      <c r="E31" s="111">
        <v>0</v>
      </c>
      <c r="F31" s="111">
        <v>0</v>
      </c>
    </row>
    <row r="32" spans="1:6" x14ac:dyDescent="0.25">
      <c r="A32" s="96" t="s">
        <v>55</v>
      </c>
      <c r="B32" s="114">
        <v>0</v>
      </c>
      <c r="C32" s="114">
        <v>0</v>
      </c>
      <c r="D32" s="101" t="s">
        <v>56</v>
      </c>
      <c r="E32" s="111">
        <v>0</v>
      </c>
      <c r="F32" s="111">
        <v>0</v>
      </c>
    </row>
    <row r="33" spans="1:6" ht="14.45" customHeight="1" x14ac:dyDescent="0.25">
      <c r="A33" s="96" t="s">
        <v>57</v>
      </c>
      <c r="B33" s="114">
        <v>0</v>
      </c>
      <c r="C33" s="114">
        <v>0</v>
      </c>
      <c r="D33" s="101" t="s">
        <v>58</v>
      </c>
      <c r="E33" s="114">
        <v>0</v>
      </c>
      <c r="F33" s="114">
        <v>0</v>
      </c>
    </row>
    <row r="34" spans="1:6" ht="14.45" customHeight="1" x14ac:dyDescent="0.25">
      <c r="A34" s="96" t="s">
        <v>59</v>
      </c>
      <c r="B34" s="114">
        <v>0</v>
      </c>
      <c r="C34" s="114">
        <v>0</v>
      </c>
      <c r="D34" s="101" t="s">
        <v>60</v>
      </c>
      <c r="E34" s="114">
        <v>0</v>
      </c>
      <c r="F34" s="114">
        <v>0</v>
      </c>
    </row>
    <row r="35" spans="1:6" ht="14.45" customHeight="1" x14ac:dyDescent="0.25">
      <c r="A35" s="96" t="s">
        <v>61</v>
      </c>
      <c r="B35" s="114">
        <v>0</v>
      </c>
      <c r="C35" s="114">
        <v>0</v>
      </c>
      <c r="D35" s="101" t="s">
        <v>62</v>
      </c>
      <c r="E35" s="114">
        <v>0</v>
      </c>
      <c r="F35" s="114">
        <v>0</v>
      </c>
    </row>
    <row r="36" spans="1:6" ht="14.45" customHeight="1" x14ac:dyDescent="0.25">
      <c r="A36" s="96" t="s">
        <v>63</v>
      </c>
      <c r="B36" s="114">
        <v>0</v>
      </c>
      <c r="C36" s="114">
        <v>0</v>
      </c>
      <c r="D36" s="101" t="s">
        <v>64</v>
      </c>
      <c r="E36" s="114">
        <v>0</v>
      </c>
      <c r="F36" s="114">
        <v>0</v>
      </c>
    </row>
    <row r="37" spans="1:6" ht="14.45" customHeight="1" x14ac:dyDescent="0.25">
      <c r="A37" s="95" t="s">
        <v>65</v>
      </c>
      <c r="B37" s="114">
        <v>0</v>
      </c>
      <c r="C37" s="114">
        <v>0</v>
      </c>
      <c r="D37" s="101" t="s">
        <v>66</v>
      </c>
      <c r="E37" s="114">
        <v>0</v>
      </c>
      <c r="F37" s="114">
        <v>0</v>
      </c>
    </row>
    <row r="38" spans="1:6" x14ac:dyDescent="0.25">
      <c r="A38" s="95" t="s">
        <v>543</v>
      </c>
      <c r="B38" s="111">
        <v>0</v>
      </c>
      <c r="C38" s="111">
        <v>0</v>
      </c>
      <c r="D38" s="100" t="s">
        <v>67</v>
      </c>
      <c r="E38" s="111">
        <v>0</v>
      </c>
      <c r="F38" s="111">
        <v>0</v>
      </c>
    </row>
    <row r="39" spans="1:6" x14ac:dyDescent="0.25">
      <c r="A39" s="96" t="s">
        <v>68</v>
      </c>
      <c r="B39" s="114">
        <v>0</v>
      </c>
      <c r="C39" s="114">
        <v>0</v>
      </c>
      <c r="D39" s="101" t="s">
        <v>69</v>
      </c>
      <c r="E39" s="114">
        <v>0</v>
      </c>
      <c r="F39" s="114">
        <v>0</v>
      </c>
    </row>
    <row r="40" spans="1:6" x14ac:dyDescent="0.25">
      <c r="A40" s="96" t="s">
        <v>70</v>
      </c>
      <c r="B40" s="114">
        <v>0</v>
      </c>
      <c r="C40" s="114">
        <v>0</v>
      </c>
      <c r="D40" s="101" t="s">
        <v>71</v>
      </c>
      <c r="E40" s="114">
        <v>0</v>
      </c>
      <c r="F40" s="114">
        <v>0</v>
      </c>
    </row>
    <row r="41" spans="1:6" x14ac:dyDescent="0.25">
      <c r="A41" s="95" t="s">
        <v>72</v>
      </c>
      <c r="B41" s="111">
        <v>700</v>
      </c>
      <c r="C41" s="111">
        <v>700</v>
      </c>
      <c r="D41" s="101" t="s">
        <v>73</v>
      </c>
      <c r="E41" s="114">
        <v>0</v>
      </c>
      <c r="F41" s="114">
        <v>0</v>
      </c>
    </row>
    <row r="42" spans="1:6" x14ac:dyDescent="0.25">
      <c r="A42" s="96" t="s">
        <v>74</v>
      </c>
      <c r="B42" s="114">
        <v>700</v>
      </c>
      <c r="C42" s="114">
        <v>700</v>
      </c>
      <c r="D42" s="100" t="s">
        <v>75</v>
      </c>
      <c r="E42" s="111">
        <v>0</v>
      </c>
      <c r="F42" s="111">
        <v>0</v>
      </c>
    </row>
    <row r="43" spans="1:6" x14ac:dyDescent="0.25">
      <c r="A43" s="96" t="s">
        <v>76</v>
      </c>
      <c r="B43" s="114">
        <v>0</v>
      </c>
      <c r="C43" s="114">
        <v>0</v>
      </c>
      <c r="D43" s="101" t="s">
        <v>77</v>
      </c>
      <c r="E43" s="114">
        <v>0</v>
      </c>
      <c r="F43" s="114">
        <v>0</v>
      </c>
    </row>
    <row r="44" spans="1:6" x14ac:dyDescent="0.25">
      <c r="A44" s="96" t="s">
        <v>78</v>
      </c>
      <c r="B44" s="114">
        <v>0</v>
      </c>
      <c r="C44" s="114">
        <v>0</v>
      </c>
      <c r="D44" s="101" t="s">
        <v>79</v>
      </c>
      <c r="E44" s="114">
        <v>0</v>
      </c>
      <c r="F44" s="114">
        <v>0</v>
      </c>
    </row>
    <row r="45" spans="1:6" x14ac:dyDescent="0.25">
      <c r="A45" s="96" t="s">
        <v>80</v>
      </c>
      <c r="B45" s="114">
        <v>0</v>
      </c>
      <c r="C45" s="114">
        <v>0</v>
      </c>
      <c r="D45" s="101" t="s">
        <v>81</v>
      </c>
      <c r="E45" s="114">
        <v>0</v>
      </c>
      <c r="F45" s="114">
        <v>0</v>
      </c>
    </row>
    <row r="46" spans="1:6" x14ac:dyDescent="0.25">
      <c r="A46" s="93"/>
      <c r="B46" s="112"/>
      <c r="C46" s="112"/>
      <c r="D46" s="102"/>
      <c r="E46" s="112">
        <v>0</v>
      </c>
      <c r="F46" s="112">
        <v>0</v>
      </c>
    </row>
    <row r="47" spans="1:6" x14ac:dyDescent="0.25">
      <c r="A47" s="97" t="s">
        <v>82</v>
      </c>
      <c r="B47" s="113">
        <v>16072982.079999998</v>
      </c>
      <c r="C47" s="113">
        <v>29488775.07</v>
      </c>
      <c r="D47" s="103" t="s">
        <v>83</v>
      </c>
      <c r="E47" s="113">
        <v>10206321.359999999</v>
      </c>
      <c r="F47" s="113">
        <v>9606056.9699999988</v>
      </c>
    </row>
    <row r="48" spans="1:6" x14ac:dyDescent="0.25">
      <c r="A48" s="93"/>
      <c r="B48" s="112"/>
      <c r="C48" s="112"/>
      <c r="D48" s="102"/>
      <c r="E48" s="112"/>
      <c r="F48" s="112"/>
    </row>
    <row r="49" spans="1:6" x14ac:dyDescent="0.25">
      <c r="A49" s="92" t="s">
        <v>84</v>
      </c>
      <c r="B49" s="112"/>
      <c r="C49" s="112"/>
      <c r="D49" s="103" t="s">
        <v>85</v>
      </c>
      <c r="E49" s="112"/>
      <c r="F49" s="112"/>
    </row>
    <row r="50" spans="1:6" x14ac:dyDescent="0.25">
      <c r="A50" s="95" t="s">
        <v>86</v>
      </c>
      <c r="B50" s="114">
        <v>0</v>
      </c>
      <c r="C50" s="114">
        <v>0</v>
      </c>
      <c r="D50" s="100" t="s">
        <v>87</v>
      </c>
      <c r="E50" s="114">
        <v>1479646.13</v>
      </c>
      <c r="F50" s="114">
        <v>1479646.13</v>
      </c>
    </row>
    <row r="51" spans="1:6" x14ac:dyDescent="0.25">
      <c r="A51" s="95" t="s">
        <v>88</v>
      </c>
      <c r="B51" s="114">
        <v>0</v>
      </c>
      <c r="C51" s="114">
        <v>0</v>
      </c>
      <c r="D51" s="100" t="s">
        <v>89</v>
      </c>
      <c r="E51" s="114">
        <v>0</v>
      </c>
      <c r="F51" s="114">
        <v>0</v>
      </c>
    </row>
    <row r="52" spans="1:6" x14ac:dyDescent="0.25">
      <c r="A52" s="95" t="s">
        <v>90</v>
      </c>
      <c r="B52" s="114">
        <v>210373144.30000001</v>
      </c>
      <c r="C52" s="114">
        <v>163892100.18000001</v>
      </c>
      <c r="D52" s="100" t="s">
        <v>91</v>
      </c>
      <c r="E52" s="114">
        <v>0</v>
      </c>
      <c r="F52" s="114">
        <v>0</v>
      </c>
    </row>
    <row r="53" spans="1:6" x14ac:dyDescent="0.25">
      <c r="A53" s="95" t="s">
        <v>92</v>
      </c>
      <c r="B53" s="114">
        <v>29001617.719999999</v>
      </c>
      <c r="C53" s="114">
        <v>27960032.16</v>
      </c>
      <c r="D53" s="100" t="s">
        <v>93</v>
      </c>
      <c r="E53" s="114">
        <v>0</v>
      </c>
      <c r="F53" s="114">
        <v>0</v>
      </c>
    </row>
    <row r="54" spans="1:6" x14ac:dyDescent="0.25">
      <c r="A54" s="95" t="s">
        <v>94</v>
      </c>
      <c r="B54" s="114">
        <v>262161.55</v>
      </c>
      <c r="C54" s="114">
        <v>262161.55</v>
      </c>
      <c r="D54" s="100" t="s">
        <v>95</v>
      </c>
      <c r="E54" s="114">
        <v>0</v>
      </c>
      <c r="F54" s="114">
        <v>0</v>
      </c>
    </row>
    <row r="55" spans="1:6" x14ac:dyDescent="0.25">
      <c r="A55" s="95" t="s">
        <v>96</v>
      </c>
      <c r="B55" s="114">
        <v>-16532929.800000001</v>
      </c>
      <c r="C55" s="114">
        <v>-15008807.75</v>
      </c>
      <c r="D55" s="104" t="s">
        <v>97</v>
      </c>
      <c r="E55" s="114">
        <v>0</v>
      </c>
      <c r="F55" s="114">
        <v>0</v>
      </c>
    </row>
    <row r="56" spans="1:6" x14ac:dyDescent="0.25">
      <c r="A56" s="95" t="s">
        <v>98</v>
      </c>
      <c r="B56" s="114">
        <v>475531.26</v>
      </c>
      <c r="C56" s="114">
        <v>475531.26</v>
      </c>
      <c r="D56" s="102"/>
      <c r="E56" s="112"/>
      <c r="F56" s="112"/>
    </row>
    <row r="57" spans="1:6" x14ac:dyDescent="0.25">
      <c r="A57" s="95" t="s">
        <v>99</v>
      </c>
      <c r="B57" s="114">
        <v>0</v>
      </c>
      <c r="C57" s="114">
        <v>0</v>
      </c>
      <c r="D57" s="103" t="s">
        <v>100</v>
      </c>
      <c r="E57" s="113">
        <v>1479646.13</v>
      </c>
      <c r="F57" s="113">
        <v>1479646.13</v>
      </c>
    </row>
    <row r="58" spans="1:6" x14ac:dyDescent="0.25">
      <c r="A58" s="95" t="s">
        <v>101</v>
      </c>
      <c r="B58" s="114">
        <v>0</v>
      </c>
      <c r="C58" s="114">
        <v>0</v>
      </c>
      <c r="D58" s="102"/>
      <c r="E58" s="112"/>
      <c r="F58" s="112"/>
    </row>
    <row r="59" spans="1:6" x14ac:dyDescent="0.25">
      <c r="A59" s="93"/>
      <c r="B59" s="112"/>
      <c r="C59" s="112"/>
      <c r="D59" s="103" t="s">
        <v>102</v>
      </c>
      <c r="E59" s="113">
        <v>11685967.489999998</v>
      </c>
      <c r="F59" s="113">
        <v>11085703.099999998</v>
      </c>
    </row>
    <row r="60" spans="1:6" x14ac:dyDescent="0.25">
      <c r="A60" s="97" t="s">
        <v>103</v>
      </c>
      <c r="B60" s="113">
        <v>223579525.03</v>
      </c>
      <c r="C60" s="113">
        <v>177581017.40000001</v>
      </c>
      <c r="D60" s="102"/>
      <c r="E60" s="112"/>
      <c r="F60" s="112"/>
    </row>
    <row r="61" spans="1:6" x14ac:dyDescent="0.25">
      <c r="A61" s="93"/>
      <c r="B61" s="112"/>
      <c r="C61" s="112"/>
      <c r="D61" s="105" t="s">
        <v>104</v>
      </c>
      <c r="E61" s="112"/>
      <c r="F61" s="112"/>
    </row>
    <row r="62" spans="1:6" x14ac:dyDescent="0.25">
      <c r="A62" s="97" t="s">
        <v>105</v>
      </c>
      <c r="B62" s="113">
        <v>239652507.11000001</v>
      </c>
      <c r="C62" s="113">
        <v>207069792.47</v>
      </c>
      <c r="D62" s="102"/>
      <c r="E62" s="112"/>
      <c r="F62" s="112"/>
    </row>
    <row r="63" spans="1:6" x14ac:dyDescent="0.25">
      <c r="A63" s="93"/>
      <c r="B63" s="109"/>
      <c r="C63" s="109"/>
      <c r="D63" s="106" t="s">
        <v>106</v>
      </c>
      <c r="E63" s="111">
        <v>13283851.15</v>
      </c>
      <c r="F63" s="111">
        <v>13283851.15</v>
      </c>
    </row>
    <row r="64" spans="1:6" x14ac:dyDescent="0.25">
      <c r="A64" s="93"/>
      <c r="B64" s="109"/>
      <c r="C64" s="109"/>
      <c r="D64" s="100" t="s">
        <v>107</v>
      </c>
      <c r="E64" s="114">
        <v>9488085.6500000004</v>
      </c>
      <c r="F64" s="114">
        <v>9488085.6500000004</v>
      </c>
    </row>
    <row r="65" spans="1:6" x14ac:dyDescent="0.25">
      <c r="A65" s="93"/>
      <c r="B65" s="109"/>
      <c r="C65" s="109"/>
      <c r="D65" s="104" t="s">
        <v>108</v>
      </c>
      <c r="E65" s="114">
        <v>3795765.5</v>
      </c>
      <c r="F65" s="114">
        <v>3795765.5</v>
      </c>
    </row>
    <row r="66" spans="1:6" x14ac:dyDescent="0.25">
      <c r="A66" s="93"/>
      <c r="B66" s="109"/>
      <c r="C66" s="109"/>
      <c r="D66" s="100" t="s">
        <v>109</v>
      </c>
      <c r="E66" s="114">
        <v>0</v>
      </c>
      <c r="F66" s="114">
        <v>0</v>
      </c>
    </row>
    <row r="67" spans="1:6" x14ac:dyDescent="0.25">
      <c r="A67" s="93"/>
      <c r="B67" s="109"/>
      <c r="C67" s="109"/>
      <c r="D67" s="102"/>
      <c r="E67" s="112"/>
      <c r="F67" s="112"/>
    </row>
    <row r="68" spans="1:6" x14ac:dyDescent="0.25">
      <c r="A68" s="93"/>
      <c r="B68" s="109"/>
      <c r="C68" s="109"/>
      <c r="D68" s="106" t="s">
        <v>110</v>
      </c>
      <c r="E68" s="111">
        <v>214682688.47</v>
      </c>
      <c r="F68" s="111">
        <v>183215275.06</v>
      </c>
    </row>
    <row r="69" spans="1:6" x14ac:dyDescent="0.25">
      <c r="A69" s="98"/>
      <c r="B69" s="109"/>
      <c r="C69" s="109"/>
      <c r="D69" s="100" t="s">
        <v>111</v>
      </c>
      <c r="E69" s="114">
        <v>30065938.010000002</v>
      </c>
      <c r="F69" s="114">
        <v>41497145.530000001</v>
      </c>
    </row>
    <row r="70" spans="1:6" x14ac:dyDescent="0.25">
      <c r="A70" s="98"/>
      <c r="B70" s="109"/>
      <c r="C70" s="109"/>
      <c r="D70" s="100" t="s">
        <v>112</v>
      </c>
      <c r="E70" s="114">
        <v>184616750.46000001</v>
      </c>
      <c r="F70" s="114">
        <v>141718129.53</v>
      </c>
    </row>
    <row r="71" spans="1:6" x14ac:dyDescent="0.25">
      <c r="A71" s="98"/>
      <c r="B71" s="109"/>
      <c r="C71" s="109"/>
      <c r="D71" s="100" t="s">
        <v>113</v>
      </c>
      <c r="E71" s="114">
        <v>0</v>
      </c>
      <c r="F71" s="114">
        <v>0</v>
      </c>
    </row>
    <row r="72" spans="1:6" x14ac:dyDescent="0.25">
      <c r="A72" s="98"/>
      <c r="B72" s="109"/>
      <c r="C72" s="109"/>
      <c r="D72" s="100" t="s">
        <v>114</v>
      </c>
      <c r="E72" s="114">
        <v>0</v>
      </c>
      <c r="F72" s="114">
        <v>0</v>
      </c>
    </row>
    <row r="73" spans="1:6" x14ac:dyDescent="0.25">
      <c r="A73" s="98"/>
      <c r="B73" s="109"/>
      <c r="C73" s="109"/>
      <c r="D73" s="100" t="s">
        <v>115</v>
      </c>
      <c r="E73" s="114">
        <v>0</v>
      </c>
      <c r="F73" s="114">
        <v>0</v>
      </c>
    </row>
    <row r="74" spans="1:6" x14ac:dyDescent="0.25">
      <c r="A74" s="98"/>
      <c r="B74" s="109"/>
      <c r="C74" s="109"/>
      <c r="D74" s="102"/>
      <c r="E74" s="112"/>
      <c r="F74" s="112"/>
    </row>
    <row r="75" spans="1:6" x14ac:dyDescent="0.25">
      <c r="A75" s="98"/>
      <c r="B75" s="109"/>
      <c r="C75" s="109"/>
      <c r="D75" s="106" t="s">
        <v>116</v>
      </c>
      <c r="E75" s="111">
        <v>0</v>
      </c>
      <c r="F75" s="111">
        <v>0</v>
      </c>
    </row>
    <row r="76" spans="1:6" x14ac:dyDescent="0.25">
      <c r="A76" s="98"/>
      <c r="B76" s="109"/>
      <c r="C76" s="109"/>
      <c r="D76" s="100" t="s">
        <v>117</v>
      </c>
      <c r="E76" s="114">
        <v>0</v>
      </c>
      <c r="F76" s="114">
        <v>0</v>
      </c>
    </row>
    <row r="77" spans="1:6" x14ac:dyDescent="0.25">
      <c r="A77" s="98"/>
      <c r="B77" s="109"/>
      <c r="C77" s="109"/>
      <c r="D77" s="100" t="s">
        <v>118</v>
      </c>
      <c r="E77" s="114">
        <v>0</v>
      </c>
      <c r="F77" s="114">
        <v>0</v>
      </c>
    </row>
    <row r="78" spans="1:6" x14ac:dyDescent="0.25">
      <c r="A78" s="98"/>
      <c r="B78" s="109"/>
      <c r="C78" s="109"/>
      <c r="D78" s="102"/>
      <c r="E78" s="112"/>
      <c r="F78" s="112"/>
    </row>
    <row r="79" spans="1:6" x14ac:dyDescent="0.25">
      <c r="A79" s="98"/>
      <c r="B79" s="109"/>
      <c r="C79" s="109"/>
      <c r="D79" s="103" t="s">
        <v>119</v>
      </c>
      <c r="E79" s="113">
        <v>227966539.62</v>
      </c>
      <c r="F79" s="113">
        <v>196499126.21000001</v>
      </c>
    </row>
    <row r="80" spans="1:6" x14ac:dyDescent="0.25">
      <c r="A80" s="98"/>
      <c r="B80" s="109"/>
      <c r="C80" s="109"/>
      <c r="D80" s="102"/>
      <c r="E80" s="112"/>
      <c r="F80" s="112"/>
    </row>
    <row r="81" spans="1:6" x14ac:dyDescent="0.25">
      <c r="A81" s="98"/>
      <c r="B81" s="109"/>
      <c r="C81" s="109"/>
      <c r="D81" s="103" t="s">
        <v>120</v>
      </c>
      <c r="E81" s="113">
        <v>239652507.11000001</v>
      </c>
      <c r="F81" s="113">
        <v>207584829.31</v>
      </c>
    </row>
    <row r="82" spans="1:6" x14ac:dyDescent="0.25">
      <c r="A82" s="99"/>
      <c r="B82" s="108"/>
      <c r="C82" s="108"/>
      <c r="D82" s="107"/>
      <c r="E82" s="110"/>
      <c r="F82" s="110"/>
    </row>
  </sheetData>
  <mergeCells count="5">
    <mergeCell ref="A5:F5"/>
    <mergeCell ref="A1:F1"/>
    <mergeCell ref="A2:F2"/>
    <mergeCell ref="A3:F3"/>
    <mergeCell ref="A4:F4"/>
  </mergeCells>
  <dataValidations disablePrompts="1"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E47:F47 E50:F81 E9:F45 B9:C62" xr:uid="{C5CF0F0C-7F54-476B-B0B4-4B48A356C852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</sheetPr>
  <dimension ref="A1:H46"/>
  <sheetViews>
    <sheetView showGridLines="0" topLeftCell="A23" zoomScale="75" zoomScaleNormal="75" workbookViewId="0">
      <selection activeCell="A2" sqref="A2:H46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ht="40.9" customHeight="1" x14ac:dyDescent="0.25">
      <c r="A1" s="56" t="s">
        <v>121</v>
      </c>
      <c r="B1" s="57"/>
      <c r="C1" s="57"/>
      <c r="D1" s="57"/>
      <c r="E1" s="57"/>
      <c r="F1" s="57"/>
      <c r="G1" s="57"/>
      <c r="H1" s="58"/>
    </row>
    <row r="2" spans="1:8" ht="26.25" x14ac:dyDescent="0.25">
      <c r="A2" s="116" t="s">
        <v>121</v>
      </c>
      <c r="B2" s="116"/>
      <c r="C2" s="116"/>
      <c r="D2" s="116"/>
      <c r="E2" s="116"/>
      <c r="F2" s="116"/>
      <c r="G2" s="116"/>
      <c r="H2" s="116"/>
    </row>
    <row r="3" spans="1:8" ht="15" customHeight="1" x14ac:dyDescent="0.25">
      <c r="A3" s="71" t="s">
        <v>540</v>
      </c>
      <c r="B3" s="72"/>
      <c r="C3" s="72"/>
      <c r="D3" s="72"/>
      <c r="E3" s="72"/>
      <c r="F3" s="72"/>
      <c r="G3" s="72"/>
      <c r="H3" s="73"/>
    </row>
    <row r="4" spans="1:8" ht="15" customHeight="1" x14ac:dyDescent="0.25">
      <c r="A4" s="68" t="s">
        <v>122</v>
      </c>
      <c r="B4" s="69"/>
      <c r="C4" s="69"/>
      <c r="D4" s="69"/>
      <c r="E4" s="69"/>
      <c r="F4" s="69"/>
      <c r="G4" s="69"/>
      <c r="H4" s="70"/>
    </row>
    <row r="5" spans="1:8" x14ac:dyDescent="0.25">
      <c r="A5" s="68" t="s">
        <v>544</v>
      </c>
      <c r="B5" s="69"/>
      <c r="C5" s="69"/>
      <c r="D5" s="69"/>
      <c r="E5" s="69"/>
      <c r="F5" s="69"/>
      <c r="G5" s="69"/>
      <c r="H5" s="70"/>
    </row>
    <row r="6" spans="1:8" ht="41.45" customHeight="1" x14ac:dyDescent="0.25">
      <c r="A6" s="64" t="s">
        <v>2</v>
      </c>
      <c r="B6" s="65"/>
      <c r="C6" s="65"/>
      <c r="D6" s="65"/>
      <c r="E6" s="65"/>
      <c r="F6" s="65"/>
      <c r="G6" s="65"/>
      <c r="H6" s="66"/>
    </row>
    <row r="7" spans="1:8" ht="45" x14ac:dyDescent="0.25">
      <c r="A7" s="129" t="s">
        <v>123</v>
      </c>
      <c r="B7" s="130" t="s">
        <v>539</v>
      </c>
      <c r="C7" s="129" t="s">
        <v>124</v>
      </c>
      <c r="D7" s="129" t="s">
        <v>125</v>
      </c>
      <c r="E7" s="129" t="s">
        <v>126</v>
      </c>
      <c r="F7" s="129" t="s">
        <v>127</v>
      </c>
      <c r="G7" s="129" t="s">
        <v>128</v>
      </c>
      <c r="H7" s="123" t="s">
        <v>129</v>
      </c>
    </row>
    <row r="8" spans="1:8" x14ac:dyDescent="0.25">
      <c r="A8" s="119"/>
      <c r="B8" s="119"/>
      <c r="C8" s="119"/>
      <c r="D8" s="119"/>
      <c r="E8" s="119"/>
      <c r="F8" s="119"/>
      <c r="G8" s="119"/>
      <c r="H8" s="119"/>
    </row>
    <row r="9" spans="1:8" ht="15.75" customHeight="1" x14ac:dyDescent="0.25">
      <c r="A9" s="131" t="s">
        <v>130</v>
      </c>
      <c r="B9" s="136">
        <v>0</v>
      </c>
      <c r="C9" s="136">
        <v>0</v>
      </c>
      <c r="D9" s="136">
        <v>4800000</v>
      </c>
      <c r="E9" s="136">
        <v>0</v>
      </c>
      <c r="F9" s="136">
        <v>-4800000</v>
      </c>
      <c r="G9" s="136">
        <v>164640</v>
      </c>
      <c r="H9" s="136">
        <v>0</v>
      </c>
    </row>
    <row r="10" spans="1:8" ht="17.25" customHeight="1" x14ac:dyDescent="0.25">
      <c r="A10" s="132" t="s">
        <v>131</v>
      </c>
      <c r="B10" s="137">
        <v>0</v>
      </c>
      <c r="C10" s="137">
        <v>0</v>
      </c>
      <c r="D10" s="137">
        <v>4800000</v>
      </c>
      <c r="E10" s="137">
        <v>0</v>
      </c>
      <c r="F10" s="137">
        <v>-4800000</v>
      </c>
      <c r="G10" s="137">
        <v>164640</v>
      </c>
      <c r="H10" s="137">
        <v>0</v>
      </c>
    </row>
    <row r="11" spans="1:8" x14ac:dyDescent="0.25">
      <c r="A11" s="133" t="s">
        <v>132</v>
      </c>
      <c r="B11" s="143">
        <v>0</v>
      </c>
      <c r="C11" s="143">
        <v>0</v>
      </c>
      <c r="D11" s="143">
        <v>4800000</v>
      </c>
      <c r="E11" s="143">
        <v>0</v>
      </c>
      <c r="F11" s="137">
        <v>-4800000</v>
      </c>
      <c r="G11" s="143">
        <v>164640</v>
      </c>
      <c r="H11" s="143">
        <v>0</v>
      </c>
    </row>
    <row r="12" spans="1:8" ht="16.5" customHeight="1" x14ac:dyDescent="0.25">
      <c r="A12" s="133" t="s">
        <v>133</v>
      </c>
      <c r="B12" s="143">
        <v>0</v>
      </c>
      <c r="C12" s="137">
        <v>0</v>
      </c>
      <c r="D12" s="143">
        <v>0</v>
      </c>
      <c r="E12" s="143">
        <v>0</v>
      </c>
      <c r="F12" s="137">
        <v>0</v>
      </c>
      <c r="G12" s="143">
        <v>0</v>
      </c>
      <c r="H12" s="137">
        <v>0</v>
      </c>
    </row>
    <row r="13" spans="1:8" x14ac:dyDescent="0.25">
      <c r="A13" s="133" t="s">
        <v>134</v>
      </c>
      <c r="B13" s="143">
        <v>0</v>
      </c>
      <c r="C13" s="137">
        <v>0</v>
      </c>
      <c r="D13" s="143">
        <v>0</v>
      </c>
      <c r="E13" s="143">
        <v>0</v>
      </c>
      <c r="F13" s="137">
        <v>0</v>
      </c>
      <c r="G13" s="143">
        <v>0</v>
      </c>
      <c r="H13" s="137">
        <v>0</v>
      </c>
    </row>
    <row r="14" spans="1:8" x14ac:dyDescent="0.25">
      <c r="A14" s="132" t="s">
        <v>135</v>
      </c>
      <c r="B14" s="137">
        <v>0</v>
      </c>
      <c r="C14" s="137">
        <v>0</v>
      </c>
      <c r="D14" s="137">
        <v>0</v>
      </c>
      <c r="E14" s="137">
        <v>0</v>
      </c>
      <c r="F14" s="137">
        <v>0</v>
      </c>
      <c r="G14" s="137">
        <v>0</v>
      </c>
      <c r="H14" s="137">
        <v>0</v>
      </c>
    </row>
    <row r="15" spans="1:8" ht="15" customHeight="1" x14ac:dyDescent="0.25">
      <c r="A15" s="133" t="s">
        <v>136</v>
      </c>
      <c r="B15" s="143">
        <v>0</v>
      </c>
      <c r="C15" s="143">
        <v>0</v>
      </c>
      <c r="D15" s="143">
        <v>0</v>
      </c>
      <c r="E15" s="143">
        <v>0</v>
      </c>
      <c r="F15" s="137">
        <v>0</v>
      </c>
      <c r="G15" s="137">
        <v>0</v>
      </c>
      <c r="H15" s="143">
        <v>0</v>
      </c>
    </row>
    <row r="16" spans="1:8" x14ac:dyDescent="0.25">
      <c r="A16" s="133" t="s">
        <v>137</v>
      </c>
      <c r="B16" s="143">
        <v>0</v>
      </c>
      <c r="C16" s="143">
        <v>0</v>
      </c>
      <c r="D16" s="143">
        <v>0</v>
      </c>
      <c r="E16" s="143">
        <v>0</v>
      </c>
      <c r="F16" s="137">
        <v>0</v>
      </c>
      <c r="G16" s="137">
        <v>0</v>
      </c>
      <c r="H16" s="137">
        <v>0</v>
      </c>
    </row>
    <row r="17" spans="1:8" x14ac:dyDescent="0.25">
      <c r="A17" s="133" t="s">
        <v>138</v>
      </c>
      <c r="B17" s="143">
        <v>0</v>
      </c>
      <c r="C17" s="143">
        <v>0</v>
      </c>
      <c r="D17" s="143">
        <v>0</v>
      </c>
      <c r="E17" s="143">
        <v>0</v>
      </c>
      <c r="F17" s="137">
        <v>0</v>
      </c>
      <c r="G17" s="137">
        <v>0</v>
      </c>
      <c r="H17" s="137">
        <v>0</v>
      </c>
    </row>
    <row r="18" spans="1:8" x14ac:dyDescent="0.25">
      <c r="A18" s="124"/>
      <c r="B18" s="138"/>
      <c r="C18" s="138"/>
      <c r="D18" s="138"/>
      <c r="E18" s="138"/>
      <c r="F18" s="138"/>
      <c r="G18" s="138"/>
      <c r="H18" s="138"/>
    </row>
    <row r="19" spans="1:8" ht="16.5" customHeight="1" x14ac:dyDescent="0.25">
      <c r="A19" s="131" t="s">
        <v>139</v>
      </c>
      <c r="B19" s="136">
        <v>14085703.1</v>
      </c>
      <c r="C19" s="139"/>
      <c r="D19" s="139"/>
      <c r="E19" s="139"/>
      <c r="F19" s="136">
        <v>19485967.489999998</v>
      </c>
      <c r="G19" s="139"/>
      <c r="H19" s="139"/>
    </row>
    <row r="20" spans="1:8" ht="14.45" customHeight="1" x14ac:dyDescent="0.25">
      <c r="A20" s="124"/>
      <c r="B20" s="140"/>
      <c r="C20" s="140"/>
      <c r="D20" s="140"/>
      <c r="E20" s="140"/>
      <c r="F20" s="140"/>
      <c r="G20" s="140"/>
      <c r="H20" s="140"/>
    </row>
    <row r="21" spans="1:8" ht="16.5" customHeight="1" x14ac:dyDescent="0.25">
      <c r="A21" s="131" t="s">
        <v>140</v>
      </c>
      <c r="B21" s="136">
        <v>14085703.1</v>
      </c>
      <c r="C21" s="136">
        <v>0</v>
      </c>
      <c r="D21" s="136">
        <v>4800000</v>
      </c>
      <c r="E21" s="136">
        <v>0</v>
      </c>
      <c r="F21" s="136">
        <v>14685967.489999998</v>
      </c>
      <c r="G21" s="136">
        <v>164640</v>
      </c>
      <c r="H21" s="136">
        <v>0</v>
      </c>
    </row>
    <row r="22" spans="1:8" ht="16.5" customHeight="1" x14ac:dyDescent="0.25">
      <c r="A22" s="124"/>
      <c r="B22" s="141"/>
      <c r="C22" s="141"/>
      <c r="D22" s="141"/>
      <c r="E22" s="141"/>
      <c r="F22" s="141"/>
      <c r="G22" s="141"/>
      <c r="H22" s="141"/>
    </row>
    <row r="23" spans="1:8" ht="15" customHeight="1" x14ac:dyDescent="0.25">
      <c r="A23" s="131" t="s">
        <v>141</v>
      </c>
      <c r="B23" s="136">
        <v>0</v>
      </c>
      <c r="C23" s="136">
        <v>0</v>
      </c>
      <c r="D23" s="136">
        <v>0</v>
      </c>
      <c r="E23" s="136">
        <v>0</v>
      </c>
      <c r="F23" s="136">
        <v>0</v>
      </c>
      <c r="G23" s="136">
        <v>0</v>
      </c>
      <c r="H23" s="136">
        <v>0</v>
      </c>
    </row>
    <row r="24" spans="1:8" ht="15" customHeight="1" x14ac:dyDescent="0.25">
      <c r="A24" s="134" t="s">
        <v>142</v>
      </c>
      <c r="B24" s="137">
        <v>0</v>
      </c>
      <c r="C24" s="137">
        <v>0</v>
      </c>
      <c r="D24" s="137">
        <v>0</v>
      </c>
      <c r="E24" s="137">
        <v>0</v>
      </c>
      <c r="F24" s="137">
        <v>0</v>
      </c>
      <c r="G24" s="137">
        <v>0</v>
      </c>
      <c r="H24" s="137">
        <v>0</v>
      </c>
    </row>
    <row r="25" spans="1:8" x14ac:dyDescent="0.25">
      <c r="A25" s="134" t="s">
        <v>143</v>
      </c>
      <c r="B25" s="137">
        <v>0</v>
      </c>
      <c r="C25" s="137">
        <v>0</v>
      </c>
      <c r="D25" s="137">
        <v>0</v>
      </c>
      <c r="E25" s="137">
        <v>0</v>
      </c>
      <c r="F25" s="137">
        <v>0</v>
      </c>
      <c r="G25" s="137">
        <v>0</v>
      </c>
      <c r="H25" s="137">
        <v>0</v>
      </c>
    </row>
    <row r="26" spans="1:8" ht="16.5" customHeight="1" x14ac:dyDescent="0.25">
      <c r="A26" s="134" t="s">
        <v>144</v>
      </c>
      <c r="B26" s="137">
        <v>0</v>
      </c>
      <c r="C26" s="137">
        <v>0</v>
      </c>
      <c r="D26" s="137">
        <v>0</v>
      </c>
      <c r="E26" s="137">
        <v>0</v>
      </c>
      <c r="F26" s="137">
        <v>0</v>
      </c>
      <c r="G26" s="137">
        <v>0</v>
      </c>
      <c r="H26" s="137">
        <v>0</v>
      </c>
    </row>
    <row r="27" spans="1:8" ht="16.5" customHeight="1" x14ac:dyDescent="0.25">
      <c r="A27" s="127" t="s">
        <v>149</v>
      </c>
      <c r="B27" s="141"/>
      <c r="C27" s="141"/>
      <c r="D27" s="141"/>
      <c r="E27" s="141"/>
      <c r="F27" s="141"/>
      <c r="G27" s="141"/>
      <c r="H27" s="141"/>
    </row>
    <row r="28" spans="1:8" ht="15" customHeight="1" x14ac:dyDescent="0.25">
      <c r="A28" s="131" t="s">
        <v>145</v>
      </c>
      <c r="B28" s="136">
        <v>0</v>
      </c>
      <c r="C28" s="136">
        <v>0</v>
      </c>
      <c r="D28" s="136">
        <v>0</v>
      </c>
      <c r="E28" s="136">
        <v>0</v>
      </c>
      <c r="F28" s="136">
        <v>0</v>
      </c>
      <c r="G28" s="136">
        <v>0</v>
      </c>
      <c r="H28" s="136">
        <v>0</v>
      </c>
    </row>
    <row r="29" spans="1:8" ht="15" customHeight="1" x14ac:dyDescent="0.25">
      <c r="A29" s="134" t="s">
        <v>146</v>
      </c>
      <c r="B29" s="137">
        <v>0</v>
      </c>
      <c r="C29" s="137">
        <v>0</v>
      </c>
      <c r="D29" s="137">
        <v>0</v>
      </c>
      <c r="E29" s="137">
        <v>0</v>
      </c>
      <c r="F29" s="137">
        <v>0</v>
      </c>
      <c r="G29" s="137">
        <v>0</v>
      </c>
      <c r="H29" s="137">
        <v>0</v>
      </c>
    </row>
    <row r="30" spans="1:8" ht="15.75" customHeight="1" x14ac:dyDescent="0.25">
      <c r="A30" s="134" t="s">
        <v>147</v>
      </c>
      <c r="B30" s="137">
        <v>0</v>
      </c>
      <c r="C30" s="137">
        <v>0</v>
      </c>
      <c r="D30" s="137">
        <v>0</v>
      </c>
      <c r="E30" s="137">
        <v>0</v>
      </c>
      <c r="F30" s="137">
        <v>0</v>
      </c>
      <c r="G30" s="137">
        <v>0</v>
      </c>
      <c r="H30" s="137">
        <v>0</v>
      </c>
    </row>
    <row r="31" spans="1:8" ht="15" customHeight="1" x14ac:dyDescent="0.25">
      <c r="A31" s="134" t="s">
        <v>148</v>
      </c>
      <c r="B31" s="137">
        <v>0</v>
      </c>
      <c r="C31" s="137">
        <v>0</v>
      </c>
      <c r="D31" s="137">
        <v>0</v>
      </c>
      <c r="E31" s="137">
        <v>0</v>
      </c>
      <c r="F31" s="137">
        <v>0</v>
      </c>
      <c r="G31" s="137">
        <v>0</v>
      </c>
      <c r="H31" s="137">
        <v>0</v>
      </c>
    </row>
    <row r="32" spans="1:8" x14ac:dyDescent="0.25">
      <c r="A32" s="135" t="s">
        <v>149</v>
      </c>
      <c r="B32" s="142"/>
      <c r="C32" s="142"/>
      <c r="D32" s="142"/>
      <c r="E32" s="142"/>
      <c r="F32" s="142"/>
      <c r="G32" s="142"/>
      <c r="H32" s="142"/>
    </row>
    <row r="33" spans="1:8" ht="14.45" customHeight="1" x14ac:dyDescent="0.25">
      <c r="A33" s="128"/>
      <c r="B33" s="118"/>
      <c r="C33" s="118"/>
      <c r="D33" s="118"/>
      <c r="E33" s="118"/>
      <c r="F33" s="118"/>
      <c r="G33" s="118"/>
      <c r="H33" s="118"/>
    </row>
    <row r="34" spans="1:8" ht="14.45" customHeight="1" x14ac:dyDescent="0.25">
      <c r="A34" s="115" t="s">
        <v>545</v>
      </c>
      <c r="B34" s="115"/>
      <c r="C34" s="115"/>
      <c r="D34" s="115"/>
      <c r="E34" s="115"/>
      <c r="F34" s="115"/>
      <c r="G34" s="115"/>
      <c r="H34" s="115"/>
    </row>
    <row r="35" spans="1:8" ht="14.45" customHeight="1" x14ac:dyDescent="0.25">
      <c r="A35" s="115"/>
      <c r="B35" s="115"/>
      <c r="C35" s="115"/>
      <c r="D35" s="115"/>
      <c r="E35" s="115"/>
      <c r="F35" s="115"/>
      <c r="G35" s="115"/>
      <c r="H35" s="115"/>
    </row>
    <row r="36" spans="1:8" ht="14.45" customHeight="1" x14ac:dyDescent="0.25">
      <c r="A36" s="115"/>
      <c r="B36" s="115"/>
      <c r="C36" s="115"/>
      <c r="D36" s="115"/>
      <c r="E36" s="115"/>
      <c r="F36" s="115"/>
      <c r="G36" s="115"/>
      <c r="H36" s="115"/>
    </row>
    <row r="37" spans="1:8" ht="14.45" customHeight="1" x14ac:dyDescent="0.25">
      <c r="A37" s="115"/>
      <c r="B37" s="115"/>
      <c r="C37" s="115"/>
      <c r="D37" s="115"/>
      <c r="E37" s="115"/>
      <c r="F37" s="115"/>
      <c r="G37" s="115"/>
      <c r="H37" s="115"/>
    </row>
    <row r="38" spans="1:8" x14ac:dyDescent="0.25">
      <c r="A38" s="115"/>
      <c r="B38" s="115"/>
      <c r="C38" s="115"/>
      <c r="D38" s="115"/>
      <c r="E38" s="115"/>
      <c r="F38" s="115"/>
      <c r="G38" s="115"/>
      <c r="H38" s="115"/>
    </row>
    <row r="39" spans="1:8" x14ac:dyDescent="0.25">
      <c r="A39" s="128"/>
      <c r="B39" s="118"/>
      <c r="C39" s="118"/>
      <c r="D39" s="118"/>
      <c r="E39" s="118"/>
      <c r="F39" s="118"/>
      <c r="G39" s="118"/>
      <c r="H39" s="118"/>
    </row>
    <row r="40" spans="1:8" ht="45" x14ac:dyDescent="0.25">
      <c r="A40" s="129" t="s">
        <v>150</v>
      </c>
      <c r="B40" s="129" t="s">
        <v>151</v>
      </c>
      <c r="C40" s="129" t="s">
        <v>152</v>
      </c>
      <c r="D40" s="129" t="s">
        <v>153</v>
      </c>
      <c r="E40" s="129" t="s">
        <v>154</v>
      </c>
      <c r="F40" s="123" t="s">
        <v>155</v>
      </c>
      <c r="G40" s="118"/>
      <c r="H40" s="118"/>
    </row>
    <row r="41" spans="1:8" x14ac:dyDescent="0.25">
      <c r="A41" s="124"/>
      <c r="B41" s="119"/>
      <c r="C41" s="119"/>
      <c r="D41" s="119"/>
      <c r="E41" s="119"/>
      <c r="F41" s="119"/>
      <c r="G41" s="118"/>
      <c r="H41" s="118"/>
    </row>
    <row r="42" spans="1:8" x14ac:dyDescent="0.25">
      <c r="A42" s="131" t="s">
        <v>156</v>
      </c>
      <c r="B42" s="126">
        <v>0</v>
      </c>
      <c r="C42" s="126">
        <v>0</v>
      </c>
      <c r="D42" s="126">
        <v>0</v>
      </c>
      <c r="E42" s="126">
        <v>0</v>
      </c>
      <c r="F42" s="126">
        <v>0</v>
      </c>
      <c r="G42" s="118"/>
      <c r="H42" s="118"/>
    </row>
    <row r="43" spans="1:8" x14ac:dyDescent="0.25">
      <c r="A43" s="134" t="s">
        <v>157</v>
      </c>
      <c r="B43" s="125"/>
      <c r="C43" s="125"/>
      <c r="D43" s="125"/>
      <c r="E43" s="125"/>
      <c r="F43" s="125"/>
      <c r="G43" s="122"/>
      <c r="H43" s="122"/>
    </row>
    <row r="44" spans="1:8" x14ac:dyDescent="0.25">
      <c r="A44" s="134" t="s">
        <v>158</v>
      </c>
      <c r="B44" s="125"/>
      <c r="C44" s="125"/>
      <c r="D44" s="125"/>
      <c r="E44" s="125"/>
      <c r="F44" s="125"/>
      <c r="G44" s="122"/>
      <c r="H44" s="122"/>
    </row>
    <row r="45" spans="1:8" x14ac:dyDescent="0.25">
      <c r="A45" s="134" t="s">
        <v>159</v>
      </c>
      <c r="B45" s="125"/>
      <c r="C45" s="125"/>
      <c r="D45" s="125"/>
      <c r="E45" s="125"/>
      <c r="F45" s="125"/>
      <c r="G45" s="122"/>
      <c r="H45" s="122"/>
    </row>
    <row r="46" spans="1:8" x14ac:dyDescent="0.25">
      <c r="A46" s="121" t="s">
        <v>149</v>
      </c>
      <c r="B46" s="120"/>
      <c r="C46" s="120"/>
      <c r="D46" s="120"/>
      <c r="E46" s="120"/>
      <c r="F46" s="120"/>
      <c r="G46" s="118"/>
      <c r="H46" s="118"/>
    </row>
  </sheetData>
  <mergeCells count="8">
    <mergeCell ref="A1:H1"/>
    <mergeCell ref="A34:H38"/>
    <mergeCell ref="A2:F2"/>
    <mergeCell ref="G2:H2"/>
    <mergeCell ref="A3:H3"/>
    <mergeCell ref="A4:H4"/>
    <mergeCell ref="A5:H5"/>
    <mergeCell ref="A6:H6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</sheetPr>
  <dimension ref="A1:K21"/>
  <sheetViews>
    <sheetView showGridLines="0" zoomScale="75" zoomScaleNormal="75" workbookViewId="0">
      <selection sqref="A1:K21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ht="40.9" customHeight="1" x14ac:dyDescent="0.25">
      <c r="A1" s="87" t="s">
        <v>160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x14ac:dyDescent="0.25">
      <c r="A2" s="71" t="s">
        <v>540</v>
      </c>
      <c r="B2" s="72"/>
      <c r="C2" s="72"/>
      <c r="D2" s="72"/>
      <c r="E2" s="72"/>
      <c r="F2" s="72"/>
      <c r="G2" s="72"/>
      <c r="H2" s="72"/>
      <c r="I2" s="72"/>
      <c r="J2" s="72"/>
      <c r="K2" s="73"/>
    </row>
    <row r="3" spans="1:11" x14ac:dyDescent="0.25">
      <c r="A3" s="68" t="s">
        <v>161</v>
      </c>
      <c r="B3" s="69"/>
      <c r="C3" s="69"/>
      <c r="D3" s="69"/>
      <c r="E3" s="69"/>
      <c r="F3" s="69"/>
      <c r="G3" s="69"/>
      <c r="H3" s="69"/>
      <c r="I3" s="69"/>
      <c r="J3" s="69"/>
      <c r="K3" s="70"/>
    </row>
    <row r="4" spans="1:11" x14ac:dyDescent="0.25">
      <c r="A4" s="68" t="s">
        <v>546</v>
      </c>
      <c r="B4" s="69"/>
      <c r="C4" s="69"/>
      <c r="D4" s="69"/>
      <c r="E4" s="69"/>
      <c r="F4" s="69"/>
      <c r="G4" s="69"/>
      <c r="H4" s="69"/>
      <c r="I4" s="69"/>
      <c r="J4" s="69"/>
      <c r="K4" s="70"/>
    </row>
    <row r="5" spans="1:11" x14ac:dyDescent="0.25">
      <c r="A5" s="68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70"/>
    </row>
    <row r="6" spans="1:11" ht="41.45" customHeight="1" x14ac:dyDescent="0.25">
      <c r="A6" s="149" t="s">
        <v>162</v>
      </c>
      <c r="B6" s="149" t="s">
        <v>163</v>
      </c>
      <c r="C6" s="149" t="s">
        <v>164</v>
      </c>
      <c r="D6" s="149" t="s">
        <v>165</v>
      </c>
      <c r="E6" s="149" t="s">
        <v>166</v>
      </c>
      <c r="F6" s="149" t="s">
        <v>167</v>
      </c>
      <c r="G6" s="149" t="s">
        <v>168</v>
      </c>
      <c r="H6" s="149" t="s">
        <v>169</v>
      </c>
      <c r="I6" s="156" t="s">
        <v>547</v>
      </c>
      <c r="J6" s="156" t="s">
        <v>548</v>
      </c>
      <c r="K6" s="156" t="s">
        <v>549</v>
      </c>
    </row>
    <row r="7" spans="1:11" x14ac:dyDescent="0.25">
      <c r="A7" s="145"/>
      <c r="B7" s="146"/>
      <c r="C7" s="146"/>
      <c r="D7" s="146"/>
      <c r="E7" s="146"/>
      <c r="F7" s="146"/>
      <c r="G7" s="146"/>
      <c r="H7" s="146"/>
      <c r="I7" s="146"/>
      <c r="J7" s="146"/>
      <c r="K7" s="146"/>
    </row>
    <row r="8" spans="1:11" x14ac:dyDescent="0.25">
      <c r="A8" s="148" t="s">
        <v>170</v>
      </c>
      <c r="B8" s="155"/>
      <c r="C8" s="155"/>
      <c r="D8" s="155"/>
      <c r="E8" s="158">
        <v>0</v>
      </c>
      <c r="F8" s="159"/>
      <c r="G8" s="158">
        <v>0</v>
      </c>
      <c r="H8" s="158">
        <v>0</v>
      </c>
      <c r="I8" s="158">
        <v>0</v>
      </c>
      <c r="J8" s="158">
        <v>0</v>
      </c>
      <c r="K8" s="158">
        <v>0</v>
      </c>
    </row>
    <row r="9" spans="1:11" x14ac:dyDescent="0.25">
      <c r="A9" s="153" t="s">
        <v>171</v>
      </c>
      <c r="B9" s="151"/>
      <c r="C9" s="151"/>
      <c r="D9" s="151"/>
      <c r="E9" s="160">
        <v>0</v>
      </c>
      <c r="F9" s="161"/>
      <c r="G9" s="160">
        <v>0</v>
      </c>
      <c r="H9" s="160">
        <v>0</v>
      </c>
      <c r="I9" s="160">
        <v>0</v>
      </c>
      <c r="J9" s="160">
        <v>0</v>
      </c>
      <c r="K9" s="160">
        <v>0</v>
      </c>
    </row>
    <row r="10" spans="1:11" x14ac:dyDescent="0.25">
      <c r="A10" s="153" t="s">
        <v>172</v>
      </c>
      <c r="B10" s="151"/>
      <c r="C10" s="151"/>
      <c r="D10" s="151"/>
      <c r="E10" s="160">
        <v>0</v>
      </c>
      <c r="F10" s="161"/>
      <c r="G10" s="160">
        <v>0</v>
      </c>
      <c r="H10" s="160">
        <v>0</v>
      </c>
      <c r="I10" s="160">
        <v>0</v>
      </c>
      <c r="J10" s="160">
        <v>0</v>
      </c>
      <c r="K10" s="160">
        <v>0</v>
      </c>
    </row>
    <row r="11" spans="1:11" x14ac:dyDescent="0.25">
      <c r="A11" s="153" t="s">
        <v>173</v>
      </c>
      <c r="B11" s="151"/>
      <c r="C11" s="151"/>
      <c r="D11" s="151"/>
      <c r="E11" s="160">
        <v>0</v>
      </c>
      <c r="F11" s="161"/>
      <c r="G11" s="160">
        <v>0</v>
      </c>
      <c r="H11" s="160">
        <v>0</v>
      </c>
      <c r="I11" s="160">
        <v>0</v>
      </c>
      <c r="J11" s="160">
        <v>0</v>
      </c>
      <c r="K11" s="160">
        <v>0</v>
      </c>
    </row>
    <row r="12" spans="1:11" x14ac:dyDescent="0.25">
      <c r="A12" s="153" t="s">
        <v>174</v>
      </c>
      <c r="B12" s="151"/>
      <c r="C12" s="151"/>
      <c r="D12" s="151"/>
      <c r="E12" s="160">
        <v>0</v>
      </c>
      <c r="F12" s="161"/>
      <c r="G12" s="160">
        <v>0</v>
      </c>
      <c r="H12" s="160">
        <v>0</v>
      </c>
      <c r="I12" s="160">
        <v>0</v>
      </c>
      <c r="J12" s="160">
        <v>0</v>
      </c>
      <c r="K12" s="160">
        <v>0</v>
      </c>
    </row>
    <row r="13" spans="1:11" x14ac:dyDescent="0.25">
      <c r="A13" s="154" t="s">
        <v>149</v>
      </c>
      <c r="B13" s="152"/>
      <c r="C13" s="152"/>
      <c r="D13" s="152"/>
      <c r="E13" s="162"/>
      <c r="F13" s="163"/>
      <c r="G13" s="162"/>
      <c r="H13" s="162"/>
      <c r="I13" s="162"/>
      <c r="J13" s="162"/>
      <c r="K13" s="162"/>
    </row>
    <row r="14" spans="1:11" x14ac:dyDescent="0.25">
      <c r="A14" s="148" t="s">
        <v>175</v>
      </c>
      <c r="B14" s="155"/>
      <c r="C14" s="155"/>
      <c r="D14" s="155"/>
      <c r="E14" s="158">
        <v>0</v>
      </c>
      <c r="F14" s="159"/>
      <c r="G14" s="158">
        <v>0</v>
      </c>
      <c r="H14" s="158">
        <v>0</v>
      </c>
      <c r="I14" s="158">
        <v>0</v>
      </c>
      <c r="J14" s="158">
        <v>0</v>
      </c>
      <c r="K14" s="158">
        <v>0</v>
      </c>
    </row>
    <row r="15" spans="1:11" x14ac:dyDescent="0.25">
      <c r="A15" s="153" t="s">
        <v>176</v>
      </c>
      <c r="B15" s="151"/>
      <c r="C15" s="151"/>
      <c r="D15" s="151"/>
      <c r="E15" s="160">
        <v>0</v>
      </c>
      <c r="F15" s="161"/>
      <c r="G15" s="160">
        <v>0</v>
      </c>
      <c r="H15" s="160">
        <v>0</v>
      </c>
      <c r="I15" s="160">
        <v>0</v>
      </c>
      <c r="J15" s="160">
        <v>0</v>
      </c>
      <c r="K15" s="160">
        <v>0</v>
      </c>
    </row>
    <row r="16" spans="1:11" x14ac:dyDescent="0.25">
      <c r="A16" s="153" t="s">
        <v>177</v>
      </c>
      <c r="B16" s="151"/>
      <c r="C16" s="151"/>
      <c r="D16" s="151"/>
      <c r="E16" s="160">
        <v>0</v>
      </c>
      <c r="F16" s="161"/>
      <c r="G16" s="160">
        <v>0</v>
      </c>
      <c r="H16" s="160">
        <v>0</v>
      </c>
      <c r="I16" s="160">
        <v>0</v>
      </c>
      <c r="J16" s="160">
        <v>0</v>
      </c>
      <c r="K16" s="160">
        <v>0</v>
      </c>
    </row>
    <row r="17" spans="1:11" x14ac:dyDescent="0.25">
      <c r="A17" s="153" t="s">
        <v>178</v>
      </c>
      <c r="B17" s="151"/>
      <c r="C17" s="151"/>
      <c r="D17" s="151"/>
      <c r="E17" s="160">
        <v>0</v>
      </c>
      <c r="F17" s="161"/>
      <c r="G17" s="160">
        <v>0</v>
      </c>
      <c r="H17" s="160">
        <v>0</v>
      </c>
      <c r="I17" s="160">
        <v>0</v>
      </c>
      <c r="J17" s="160">
        <v>0</v>
      </c>
      <c r="K17" s="160">
        <v>0</v>
      </c>
    </row>
    <row r="18" spans="1:11" x14ac:dyDescent="0.25">
      <c r="A18" s="153" t="s">
        <v>179</v>
      </c>
      <c r="B18" s="151"/>
      <c r="C18" s="151"/>
      <c r="D18" s="151"/>
      <c r="E18" s="160">
        <v>0</v>
      </c>
      <c r="F18" s="161"/>
      <c r="G18" s="160">
        <v>0</v>
      </c>
      <c r="H18" s="160">
        <v>0</v>
      </c>
      <c r="I18" s="160">
        <v>0</v>
      </c>
      <c r="J18" s="160">
        <v>0</v>
      </c>
      <c r="K18" s="160">
        <v>0</v>
      </c>
    </row>
    <row r="19" spans="1:11" x14ac:dyDescent="0.25">
      <c r="A19" s="154" t="s">
        <v>149</v>
      </c>
      <c r="B19" s="152"/>
      <c r="C19" s="152"/>
      <c r="D19" s="152"/>
      <c r="E19" s="162"/>
      <c r="F19" s="163"/>
      <c r="G19" s="162"/>
      <c r="H19" s="162"/>
      <c r="I19" s="162"/>
      <c r="J19" s="162"/>
      <c r="K19" s="162"/>
    </row>
    <row r="20" spans="1:11" x14ac:dyDescent="0.25">
      <c r="A20" s="148" t="s">
        <v>180</v>
      </c>
      <c r="B20" s="155"/>
      <c r="C20" s="155"/>
      <c r="D20" s="155"/>
      <c r="E20" s="158">
        <v>0</v>
      </c>
      <c r="F20" s="159"/>
      <c r="G20" s="158">
        <v>0</v>
      </c>
      <c r="H20" s="158">
        <v>0</v>
      </c>
      <c r="I20" s="158">
        <v>0</v>
      </c>
      <c r="J20" s="158">
        <v>0</v>
      </c>
      <c r="K20" s="158">
        <v>0</v>
      </c>
    </row>
    <row r="21" spans="1:11" x14ac:dyDescent="0.25">
      <c r="A21" s="150"/>
      <c r="B21" s="147"/>
      <c r="C21" s="147"/>
      <c r="D21" s="147"/>
      <c r="E21" s="147"/>
      <c r="F21" s="147"/>
      <c r="G21" s="157"/>
      <c r="H21" s="157"/>
      <c r="I21" s="157"/>
      <c r="J21" s="157"/>
      <c r="K21" s="157"/>
    </row>
  </sheetData>
  <mergeCells count="5">
    <mergeCell ref="A2:K2"/>
    <mergeCell ref="A3:K3"/>
    <mergeCell ref="A4:K4"/>
    <mergeCell ref="A5:K5"/>
    <mergeCell ref="A1:K1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</sheetPr>
  <dimension ref="A1:D75"/>
  <sheetViews>
    <sheetView showGridLines="0" zoomScale="75" zoomScaleNormal="75" workbookViewId="0">
      <selection sqref="A1:D75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87" t="s">
        <v>181</v>
      </c>
      <c r="B1" s="87"/>
      <c r="C1" s="87"/>
      <c r="D1" s="87"/>
    </row>
    <row r="2" spans="1:4" x14ac:dyDescent="0.25">
      <c r="A2" s="71" t="s">
        <v>540</v>
      </c>
      <c r="B2" s="72"/>
      <c r="C2" s="72"/>
      <c r="D2" s="73"/>
    </row>
    <row r="3" spans="1:4" x14ac:dyDescent="0.25">
      <c r="A3" s="68" t="s">
        <v>182</v>
      </c>
      <c r="B3" s="69"/>
      <c r="C3" s="69"/>
      <c r="D3" s="70"/>
    </row>
    <row r="4" spans="1:4" x14ac:dyDescent="0.25">
      <c r="A4" s="68" t="s">
        <v>546</v>
      </c>
      <c r="B4" s="69"/>
      <c r="C4" s="69"/>
      <c r="D4" s="70"/>
    </row>
    <row r="5" spans="1:4" x14ac:dyDescent="0.25">
      <c r="A5" s="64" t="s">
        <v>2</v>
      </c>
      <c r="B5" s="65"/>
      <c r="C5" s="65"/>
      <c r="D5" s="66"/>
    </row>
    <row r="6" spans="1:4" ht="15" customHeight="1" x14ac:dyDescent="0.25">
      <c r="A6" s="144"/>
      <c r="B6" s="144"/>
      <c r="C6" s="144"/>
      <c r="D6" s="144"/>
    </row>
    <row r="7" spans="1:4" ht="30" x14ac:dyDescent="0.25">
      <c r="A7" s="173" t="s">
        <v>4</v>
      </c>
      <c r="B7" s="165" t="s">
        <v>183</v>
      </c>
      <c r="C7" s="165" t="s">
        <v>184</v>
      </c>
      <c r="D7" s="165" t="s">
        <v>185</v>
      </c>
    </row>
    <row r="8" spans="1:4" x14ac:dyDescent="0.25">
      <c r="A8" s="168" t="s">
        <v>186</v>
      </c>
      <c r="B8" s="187">
        <v>112930869.66999999</v>
      </c>
      <c r="C8" s="187">
        <v>154663833.51999998</v>
      </c>
      <c r="D8" s="187">
        <v>152976732.50999999</v>
      </c>
    </row>
    <row r="9" spans="1:4" x14ac:dyDescent="0.25">
      <c r="A9" s="166" t="s">
        <v>187</v>
      </c>
      <c r="B9" s="192">
        <v>78791909.709999993</v>
      </c>
      <c r="C9" s="192">
        <v>112687438.45999999</v>
      </c>
      <c r="D9" s="192">
        <v>111000337.45</v>
      </c>
    </row>
    <row r="10" spans="1:4" x14ac:dyDescent="0.25">
      <c r="A10" s="166" t="s">
        <v>188</v>
      </c>
      <c r="B10" s="192">
        <v>38938959.960000001</v>
      </c>
      <c r="C10" s="192">
        <v>40776395.060000002</v>
      </c>
      <c r="D10" s="192">
        <v>40776395.060000002</v>
      </c>
    </row>
    <row r="11" spans="1:4" x14ac:dyDescent="0.25">
      <c r="A11" s="166" t="s">
        <v>189</v>
      </c>
      <c r="B11" s="188">
        <v>-4800000</v>
      </c>
      <c r="C11" s="188">
        <v>1200000</v>
      </c>
      <c r="D11" s="188">
        <v>1200000</v>
      </c>
    </row>
    <row r="12" spans="1:4" x14ac:dyDescent="0.25">
      <c r="A12" s="172"/>
      <c r="B12" s="189"/>
      <c r="C12" s="189"/>
      <c r="D12" s="189"/>
    </row>
    <row r="13" spans="1:4" x14ac:dyDescent="0.25">
      <c r="A13" s="168" t="s">
        <v>190</v>
      </c>
      <c r="B13" s="187">
        <v>112930869.66999999</v>
      </c>
      <c r="C13" s="187">
        <v>169396403.13999999</v>
      </c>
      <c r="D13" s="187">
        <v>170993501.67000002</v>
      </c>
    </row>
    <row r="14" spans="1:4" x14ac:dyDescent="0.25">
      <c r="A14" s="166" t="s">
        <v>191</v>
      </c>
      <c r="B14" s="192">
        <v>73195032.569999993</v>
      </c>
      <c r="C14" s="192">
        <v>101740864.58</v>
      </c>
      <c r="D14" s="192">
        <v>99770272.439999998</v>
      </c>
    </row>
    <row r="15" spans="1:4" x14ac:dyDescent="0.25">
      <c r="A15" s="166" t="s">
        <v>192</v>
      </c>
      <c r="B15" s="192">
        <v>39735837.100000001</v>
      </c>
      <c r="C15" s="192">
        <v>67655538.560000002</v>
      </c>
      <c r="D15" s="192">
        <v>71223229.230000004</v>
      </c>
    </row>
    <row r="16" spans="1:4" x14ac:dyDescent="0.25">
      <c r="A16" s="172"/>
      <c r="B16" s="189"/>
      <c r="C16" s="189"/>
      <c r="D16" s="189"/>
    </row>
    <row r="17" spans="1:4" x14ac:dyDescent="0.25">
      <c r="A17" s="168" t="s">
        <v>193</v>
      </c>
      <c r="B17" s="190">
        <v>0</v>
      </c>
      <c r="C17" s="187">
        <v>35740579.980000004</v>
      </c>
      <c r="D17" s="187">
        <v>36328821.359999999</v>
      </c>
    </row>
    <row r="18" spans="1:4" x14ac:dyDescent="0.25">
      <c r="A18" s="166" t="s">
        <v>194</v>
      </c>
      <c r="B18" s="191">
        <v>0</v>
      </c>
      <c r="C18" s="192">
        <v>19893669.890000001</v>
      </c>
      <c r="D18" s="192">
        <v>19893669.890000001</v>
      </c>
    </row>
    <row r="19" spans="1:4" x14ac:dyDescent="0.25">
      <c r="A19" s="166" t="s">
        <v>195</v>
      </c>
      <c r="B19" s="191">
        <v>0</v>
      </c>
      <c r="C19" s="192">
        <v>15846910.09</v>
      </c>
      <c r="D19" s="192">
        <v>16435151.470000001</v>
      </c>
    </row>
    <row r="20" spans="1:4" x14ac:dyDescent="0.25">
      <c r="A20" s="172"/>
      <c r="B20" s="189"/>
      <c r="C20" s="189"/>
      <c r="D20" s="189"/>
    </row>
    <row r="21" spans="1:4" x14ac:dyDescent="0.25">
      <c r="A21" s="168" t="s">
        <v>196</v>
      </c>
      <c r="B21" s="187">
        <v>0</v>
      </c>
      <c r="C21" s="187">
        <v>21008010.359999999</v>
      </c>
      <c r="D21" s="187">
        <v>18312052.199999973</v>
      </c>
    </row>
    <row r="22" spans="1:4" x14ac:dyDescent="0.25">
      <c r="A22" s="168"/>
      <c r="B22" s="189"/>
      <c r="C22" s="189"/>
      <c r="D22" s="189"/>
    </row>
    <row r="23" spans="1:4" x14ac:dyDescent="0.25">
      <c r="A23" s="168" t="s">
        <v>197</v>
      </c>
      <c r="B23" s="187">
        <v>4800000</v>
      </c>
      <c r="C23" s="187">
        <v>19808010.359999999</v>
      </c>
      <c r="D23" s="187">
        <v>17112052.199999973</v>
      </c>
    </row>
    <row r="24" spans="1:4" x14ac:dyDescent="0.25">
      <c r="A24" s="168"/>
      <c r="B24" s="193"/>
      <c r="C24" s="193"/>
      <c r="D24" s="193"/>
    </row>
    <row r="25" spans="1:4" x14ac:dyDescent="0.25">
      <c r="A25" s="174" t="s">
        <v>198</v>
      </c>
      <c r="B25" s="187">
        <v>4800000</v>
      </c>
      <c r="C25" s="187">
        <v>-15932569.620000005</v>
      </c>
      <c r="D25" s="187">
        <v>-19216769.160000026</v>
      </c>
    </row>
    <row r="26" spans="1:4" x14ac:dyDescent="0.25">
      <c r="A26" s="175"/>
      <c r="B26" s="182"/>
      <c r="C26" s="182"/>
      <c r="D26" s="182"/>
    </row>
    <row r="27" spans="1:4" x14ac:dyDescent="0.25">
      <c r="A27" s="171"/>
      <c r="B27" s="180"/>
      <c r="C27" s="180"/>
      <c r="D27" s="180"/>
    </row>
    <row r="28" spans="1:4" x14ac:dyDescent="0.25">
      <c r="A28" s="173" t="s">
        <v>199</v>
      </c>
      <c r="B28" s="181" t="s">
        <v>200</v>
      </c>
      <c r="C28" s="181" t="s">
        <v>184</v>
      </c>
      <c r="D28" s="181" t="s">
        <v>201</v>
      </c>
    </row>
    <row r="29" spans="1:4" x14ac:dyDescent="0.25">
      <c r="A29" s="168" t="s">
        <v>202</v>
      </c>
      <c r="B29" s="194">
        <v>185000</v>
      </c>
      <c r="C29" s="194">
        <v>164640</v>
      </c>
      <c r="D29" s="194">
        <v>164640</v>
      </c>
    </row>
    <row r="30" spans="1:4" x14ac:dyDescent="0.25">
      <c r="A30" s="166" t="s">
        <v>203</v>
      </c>
      <c r="B30" s="201">
        <v>185000</v>
      </c>
      <c r="C30" s="201">
        <v>164640</v>
      </c>
      <c r="D30" s="201">
        <v>164640</v>
      </c>
    </row>
    <row r="31" spans="1:4" x14ac:dyDescent="0.25">
      <c r="A31" s="166" t="s">
        <v>204</v>
      </c>
      <c r="B31" s="201">
        <v>0</v>
      </c>
      <c r="C31" s="201">
        <v>0</v>
      </c>
      <c r="D31" s="201">
        <v>0</v>
      </c>
    </row>
    <row r="32" spans="1:4" x14ac:dyDescent="0.25">
      <c r="A32" s="167"/>
      <c r="B32" s="195"/>
      <c r="C32" s="195"/>
      <c r="D32" s="195"/>
    </row>
    <row r="33" spans="1:4" ht="14.45" customHeight="1" x14ac:dyDescent="0.25">
      <c r="A33" s="168" t="s">
        <v>205</v>
      </c>
      <c r="B33" s="194">
        <v>4985000</v>
      </c>
      <c r="C33" s="194">
        <v>-15767929.620000005</v>
      </c>
      <c r="D33" s="194">
        <v>-19052129.160000026</v>
      </c>
    </row>
    <row r="34" spans="1:4" ht="14.45" customHeight="1" x14ac:dyDescent="0.25">
      <c r="A34" s="169"/>
      <c r="B34" s="184"/>
      <c r="C34" s="184"/>
      <c r="D34" s="184"/>
    </row>
    <row r="35" spans="1:4" ht="14.45" customHeight="1" x14ac:dyDescent="0.25">
      <c r="A35" s="171"/>
      <c r="B35" s="180"/>
      <c r="C35" s="180"/>
      <c r="D35" s="180"/>
    </row>
    <row r="36" spans="1:4" ht="14.45" customHeight="1" x14ac:dyDescent="0.25">
      <c r="A36" s="173" t="s">
        <v>199</v>
      </c>
      <c r="B36" s="181" t="s">
        <v>206</v>
      </c>
      <c r="C36" s="181" t="s">
        <v>184</v>
      </c>
      <c r="D36" s="181" t="s">
        <v>185</v>
      </c>
    </row>
    <row r="37" spans="1:4" ht="14.45" customHeight="1" x14ac:dyDescent="0.25">
      <c r="A37" s="168" t="s">
        <v>207</v>
      </c>
      <c r="B37" s="194">
        <v>0</v>
      </c>
      <c r="C37" s="194">
        <v>6000000</v>
      </c>
      <c r="D37" s="194">
        <v>6000000</v>
      </c>
    </row>
    <row r="38" spans="1:4" x14ac:dyDescent="0.25">
      <c r="A38" s="166" t="s">
        <v>208</v>
      </c>
      <c r="B38" s="201">
        <v>0</v>
      </c>
      <c r="C38" s="201">
        <v>6000000</v>
      </c>
      <c r="D38" s="201">
        <v>6000000</v>
      </c>
    </row>
    <row r="39" spans="1:4" x14ac:dyDescent="0.25">
      <c r="A39" s="166" t="s">
        <v>209</v>
      </c>
      <c r="B39" s="201">
        <v>0</v>
      </c>
      <c r="C39" s="201">
        <v>0</v>
      </c>
      <c r="D39" s="201">
        <v>0</v>
      </c>
    </row>
    <row r="40" spans="1:4" x14ac:dyDescent="0.25">
      <c r="A40" s="168" t="s">
        <v>210</v>
      </c>
      <c r="B40" s="194">
        <v>4800000</v>
      </c>
      <c r="C40" s="194">
        <v>4800000</v>
      </c>
      <c r="D40" s="194">
        <v>4800000</v>
      </c>
    </row>
    <row r="41" spans="1:4" x14ac:dyDescent="0.25">
      <c r="A41" s="166" t="s">
        <v>211</v>
      </c>
      <c r="B41" s="201">
        <v>4800000</v>
      </c>
      <c r="C41" s="201">
        <v>4800000</v>
      </c>
      <c r="D41" s="201">
        <v>4800000</v>
      </c>
    </row>
    <row r="42" spans="1:4" x14ac:dyDescent="0.25">
      <c r="A42" s="166" t="s">
        <v>212</v>
      </c>
      <c r="B42" s="201">
        <v>0</v>
      </c>
      <c r="C42" s="201">
        <v>0</v>
      </c>
      <c r="D42" s="201">
        <v>0</v>
      </c>
    </row>
    <row r="43" spans="1:4" x14ac:dyDescent="0.25">
      <c r="A43" s="167"/>
      <c r="B43" s="195"/>
      <c r="C43" s="195"/>
      <c r="D43" s="195"/>
    </row>
    <row r="44" spans="1:4" x14ac:dyDescent="0.25">
      <c r="A44" s="168" t="s">
        <v>213</v>
      </c>
      <c r="B44" s="194">
        <v>-4800000</v>
      </c>
      <c r="C44" s="194">
        <v>1200000</v>
      </c>
      <c r="D44" s="194">
        <v>1200000</v>
      </c>
    </row>
    <row r="45" spans="1:4" x14ac:dyDescent="0.25">
      <c r="A45" s="179"/>
      <c r="B45" s="185"/>
      <c r="C45" s="185"/>
      <c r="D45" s="185"/>
    </row>
    <row r="46" spans="1:4" x14ac:dyDescent="0.25">
      <c r="A46" s="164"/>
      <c r="B46" s="180"/>
      <c r="C46" s="180"/>
      <c r="D46" s="180"/>
    </row>
    <row r="47" spans="1:4" ht="30" x14ac:dyDescent="0.25">
      <c r="A47" s="173" t="s">
        <v>199</v>
      </c>
      <c r="B47" s="181" t="s">
        <v>206</v>
      </c>
      <c r="C47" s="181" t="s">
        <v>184</v>
      </c>
      <c r="D47" s="181" t="s">
        <v>185</v>
      </c>
    </row>
    <row r="48" spans="1:4" x14ac:dyDescent="0.25">
      <c r="A48" s="176" t="s">
        <v>214</v>
      </c>
      <c r="B48" s="199">
        <v>78791909.709999993</v>
      </c>
      <c r="C48" s="199">
        <v>112687438.45999999</v>
      </c>
      <c r="D48" s="199">
        <v>111000337.45</v>
      </c>
    </row>
    <row r="49" spans="1:4" x14ac:dyDescent="0.25">
      <c r="A49" s="177" t="s">
        <v>215</v>
      </c>
      <c r="B49" s="194">
        <v>-4800000</v>
      </c>
      <c r="C49" s="194">
        <v>1200000</v>
      </c>
      <c r="D49" s="194">
        <v>1200000</v>
      </c>
    </row>
    <row r="50" spans="1:4" x14ac:dyDescent="0.25">
      <c r="A50" s="178" t="s">
        <v>208</v>
      </c>
      <c r="B50" s="201">
        <v>0</v>
      </c>
      <c r="C50" s="201">
        <v>6000000</v>
      </c>
      <c r="D50" s="201">
        <v>6000000</v>
      </c>
    </row>
    <row r="51" spans="1:4" x14ac:dyDescent="0.25">
      <c r="A51" s="178" t="s">
        <v>211</v>
      </c>
      <c r="B51" s="201">
        <v>4800000</v>
      </c>
      <c r="C51" s="201">
        <v>4800000</v>
      </c>
      <c r="D51" s="201">
        <v>4800000</v>
      </c>
    </row>
    <row r="52" spans="1:4" x14ac:dyDescent="0.25">
      <c r="A52" s="167"/>
      <c r="B52" s="195"/>
      <c r="C52" s="195"/>
      <c r="D52" s="195"/>
    </row>
    <row r="53" spans="1:4" x14ac:dyDescent="0.25">
      <c r="A53" s="166" t="s">
        <v>191</v>
      </c>
      <c r="B53" s="201">
        <v>73195032.569999993</v>
      </c>
      <c r="C53" s="201">
        <v>101740864.58</v>
      </c>
      <c r="D53" s="201">
        <v>99770272.439999998</v>
      </c>
    </row>
    <row r="54" spans="1:4" x14ac:dyDescent="0.25">
      <c r="A54" s="167"/>
      <c r="B54" s="195"/>
      <c r="C54" s="195"/>
      <c r="D54" s="195"/>
    </row>
    <row r="55" spans="1:4" x14ac:dyDescent="0.25">
      <c r="A55" s="166" t="s">
        <v>194</v>
      </c>
      <c r="B55" s="196"/>
      <c r="C55" s="201">
        <v>19893669.890000001</v>
      </c>
      <c r="D55" s="201">
        <v>19893669.890000001</v>
      </c>
    </row>
    <row r="56" spans="1:4" x14ac:dyDescent="0.25">
      <c r="A56" s="167"/>
      <c r="B56" s="195"/>
      <c r="C56" s="195"/>
      <c r="D56" s="195"/>
    </row>
    <row r="57" spans="1:4" ht="30" x14ac:dyDescent="0.25">
      <c r="A57" s="174" t="s">
        <v>550</v>
      </c>
      <c r="B57" s="194">
        <v>796877.1400000006</v>
      </c>
      <c r="C57" s="194">
        <v>32040243.769999996</v>
      </c>
      <c r="D57" s="194">
        <v>32323734.900000006</v>
      </c>
    </row>
    <row r="58" spans="1:4" x14ac:dyDescent="0.25">
      <c r="A58" s="170"/>
      <c r="B58" s="197"/>
      <c r="C58" s="197"/>
      <c r="D58" s="197"/>
    </row>
    <row r="59" spans="1:4" x14ac:dyDescent="0.25">
      <c r="A59" s="174" t="s">
        <v>216</v>
      </c>
      <c r="B59" s="194">
        <v>5596877.1400000006</v>
      </c>
      <c r="C59" s="194">
        <v>30840243.769999996</v>
      </c>
      <c r="D59" s="194">
        <v>31123734.900000006</v>
      </c>
    </row>
    <row r="60" spans="1:4" x14ac:dyDescent="0.25">
      <c r="A60" s="169"/>
      <c r="B60" s="185"/>
      <c r="C60" s="185"/>
      <c r="D60" s="185"/>
    </row>
    <row r="61" spans="1:4" x14ac:dyDescent="0.25">
      <c r="A61" s="164"/>
      <c r="B61" s="186"/>
      <c r="C61" s="186"/>
      <c r="D61" s="186"/>
    </row>
    <row r="62" spans="1:4" ht="30" x14ac:dyDescent="0.25">
      <c r="A62" s="173" t="s">
        <v>199</v>
      </c>
      <c r="B62" s="181" t="s">
        <v>206</v>
      </c>
      <c r="C62" s="181" t="s">
        <v>184</v>
      </c>
      <c r="D62" s="181" t="s">
        <v>185</v>
      </c>
    </row>
    <row r="63" spans="1:4" x14ac:dyDescent="0.25">
      <c r="A63" s="176" t="s">
        <v>188</v>
      </c>
      <c r="B63" s="200">
        <v>38938959.960000001</v>
      </c>
      <c r="C63" s="200">
        <v>40776395.060000002</v>
      </c>
      <c r="D63" s="200">
        <v>40776395.060000002</v>
      </c>
    </row>
    <row r="64" spans="1:4" ht="30" x14ac:dyDescent="0.25">
      <c r="A64" s="177" t="s">
        <v>217</v>
      </c>
      <c r="B64" s="187">
        <v>0</v>
      </c>
      <c r="C64" s="187">
        <v>0</v>
      </c>
      <c r="D64" s="187">
        <v>0</v>
      </c>
    </row>
    <row r="65" spans="1:4" x14ac:dyDescent="0.25">
      <c r="A65" s="178" t="s">
        <v>209</v>
      </c>
      <c r="B65" s="192">
        <v>0</v>
      </c>
      <c r="C65" s="192">
        <v>0</v>
      </c>
      <c r="D65" s="192">
        <v>0</v>
      </c>
    </row>
    <row r="66" spans="1:4" x14ac:dyDescent="0.25">
      <c r="A66" s="178" t="s">
        <v>212</v>
      </c>
      <c r="B66" s="192">
        <v>0</v>
      </c>
      <c r="C66" s="192">
        <v>0</v>
      </c>
      <c r="D66" s="192">
        <v>0</v>
      </c>
    </row>
    <row r="67" spans="1:4" x14ac:dyDescent="0.25">
      <c r="A67" s="167"/>
      <c r="B67" s="189"/>
      <c r="C67" s="189"/>
      <c r="D67" s="189"/>
    </row>
    <row r="68" spans="1:4" x14ac:dyDescent="0.25">
      <c r="A68" s="166" t="s">
        <v>218</v>
      </c>
      <c r="B68" s="192">
        <v>39735837.100000001</v>
      </c>
      <c r="C68" s="192">
        <v>67655538.560000002</v>
      </c>
      <c r="D68" s="192">
        <v>71223229.230000004</v>
      </c>
    </row>
    <row r="69" spans="1:4" x14ac:dyDescent="0.25">
      <c r="A69" s="167"/>
      <c r="B69" s="189"/>
      <c r="C69" s="189"/>
      <c r="D69" s="189"/>
    </row>
    <row r="70" spans="1:4" x14ac:dyDescent="0.25">
      <c r="A70" s="166" t="s">
        <v>195</v>
      </c>
      <c r="B70" s="198">
        <v>0</v>
      </c>
      <c r="C70" s="192">
        <v>15846910.09</v>
      </c>
      <c r="D70" s="192">
        <v>16435151.470000001</v>
      </c>
    </row>
    <row r="71" spans="1:4" x14ac:dyDescent="0.25">
      <c r="A71" s="167"/>
      <c r="B71" s="189"/>
      <c r="C71" s="189"/>
      <c r="D71" s="189"/>
    </row>
    <row r="72" spans="1:4" ht="30" x14ac:dyDescent="0.25">
      <c r="A72" s="174" t="s">
        <v>551</v>
      </c>
      <c r="B72" s="187">
        <v>-796877.1400000006</v>
      </c>
      <c r="C72" s="187">
        <v>-11032233.41</v>
      </c>
      <c r="D72" s="187">
        <v>-14011682.700000001</v>
      </c>
    </row>
    <row r="73" spans="1:4" x14ac:dyDescent="0.25">
      <c r="A73" s="167"/>
      <c r="B73" s="189"/>
      <c r="C73" s="189"/>
      <c r="D73" s="189"/>
    </row>
    <row r="74" spans="1:4" x14ac:dyDescent="0.25">
      <c r="A74" s="174" t="s">
        <v>219</v>
      </c>
      <c r="B74" s="187">
        <v>-796877.1400000006</v>
      </c>
      <c r="C74" s="187">
        <v>-11032233.41</v>
      </c>
      <c r="D74" s="187">
        <v>-14011682.700000001</v>
      </c>
    </row>
    <row r="75" spans="1:4" x14ac:dyDescent="0.25">
      <c r="A75" s="169"/>
      <c r="B75" s="183"/>
      <c r="C75" s="183"/>
      <c r="D75" s="183"/>
    </row>
  </sheetData>
  <mergeCells count="5">
    <mergeCell ref="A2:D2"/>
    <mergeCell ref="A3:D3"/>
    <mergeCell ref="A4:D4"/>
    <mergeCell ref="A5:D5"/>
    <mergeCell ref="A1:D1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</sheetPr>
  <dimension ref="A1:G76"/>
  <sheetViews>
    <sheetView showGridLines="0" topLeftCell="A49" zoomScale="75" zoomScaleNormal="75" workbookViewId="0">
      <selection sqref="A1:G75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86" t="s">
        <v>220</v>
      </c>
      <c r="B1" s="86"/>
      <c r="C1" s="86"/>
      <c r="D1" s="86"/>
      <c r="E1" s="86"/>
      <c r="F1" s="86"/>
      <c r="G1" s="86"/>
    </row>
    <row r="2" spans="1:7" x14ac:dyDescent="0.25">
      <c r="A2" s="71" t="s">
        <v>540</v>
      </c>
      <c r="B2" s="72"/>
      <c r="C2" s="72"/>
      <c r="D2" s="72"/>
      <c r="E2" s="72"/>
      <c r="F2" s="72"/>
      <c r="G2" s="73"/>
    </row>
    <row r="3" spans="1:7" x14ac:dyDescent="0.25">
      <c r="A3" s="68" t="s">
        <v>221</v>
      </c>
      <c r="B3" s="69"/>
      <c r="C3" s="69"/>
      <c r="D3" s="69"/>
      <c r="E3" s="69"/>
      <c r="F3" s="69"/>
      <c r="G3" s="70"/>
    </row>
    <row r="4" spans="1:7" x14ac:dyDescent="0.25">
      <c r="A4" s="68" t="s">
        <v>546</v>
      </c>
      <c r="B4" s="69"/>
      <c r="C4" s="69"/>
      <c r="D4" s="69"/>
      <c r="E4" s="69"/>
      <c r="F4" s="69"/>
      <c r="G4" s="70"/>
    </row>
    <row r="5" spans="1:7" x14ac:dyDescent="0.25">
      <c r="A5" s="64" t="s">
        <v>2</v>
      </c>
      <c r="B5" s="65"/>
      <c r="C5" s="65"/>
      <c r="D5" s="65"/>
      <c r="E5" s="65"/>
      <c r="F5" s="65"/>
      <c r="G5" s="66"/>
    </row>
    <row r="6" spans="1:7" x14ac:dyDescent="0.25">
      <c r="A6" s="59" t="s">
        <v>222</v>
      </c>
      <c r="B6" s="61" t="s">
        <v>223</v>
      </c>
      <c r="C6" s="61"/>
      <c r="D6" s="61"/>
      <c r="E6" s="61"/>
      <c r="F6" s="61"/>
      <c r="G6" s="61" t="s">
        <v>224</v>
      </c>
    </row>
    <row r="7" spans="1:7" ht="30" x14ac:dyDescent="0.25">
      <c r="A7" s="60"/>
      <c r="B7" s="204" t="s">
        <v>225</v>
      </c>
      <c r="C7" s="203" t="s">
        <v>226</v>
      </c>
      <c r="D7" s="204" t="s">
        <v>227</v>
      </c>
      <c r="E7" s="204" t="s">
        <v>184</v>
      </c>
      <c r="F7" s="204" t="s">
        <v>228</v>
      </c>
      <c r="G7" s="61"/>
    </row>
    <row r="8" spans="1:7" x14ac:dyDescent="0.25">
      <c r="A8" s="206" t="s">
        <v>229</v>
      </c>
      <c r="B8" s="214"/>
      <c r="C8" s="214"/>
      <c r="D8" s="214"/>
      <c r="E8" s="214"/>
      <c r="F8" s="214"/>
      <c r="G8" s="214"/>
    </row>
    <row r="9" spans="1:7" x14ac:dyDescent="0.25">
      <c r="A9" s="207" t="s">
        <v>230</v>
      </c>
      <c r="B9" s="219">
        <v>2960798.16</v>
      </c>
      <c r="C9" s="219">
        <v>239864.52</v>
      </c>
      <c r="D9" s="215">
        <v>3200662.68</v>
      </c>
      <c r="E9" s="219">
        <v>3396611.53</v>
      </c>
      <c r="F9" s="219">
        <v>3384466.62</v>
      </c>
      <c r="G9" s="215">
        <v>423668.45999999996</v>
      </c>
    </row>
    <row r="10" spans="1:7" x14ac:dyDescent="0.25">
      <c r="A10" s="207" t="s">
        <v>231</v>
      </c>
      <c r="B10" s="219">
        <v>0</v>
      </c>
      <c r="C10" s="219">
        <v>0</v>
      </c>
      <c r="D10" s="215">
        <v>0</v>
      </c>
      <c r="E10" s="219">
        <v>0</v>
      </c>
      <c r="F10" s="219">
        <v>0</v>
      </c>
      <c r="G10" s="215">
        <v>0</v>
      </c>
    </row>
    <row r="11" spans="1:7" x14ac:dyDescent="0.25">
      <c r="A11" s="207" t="s">
        <v>232</v>
      </c>
      <c r="B11" s="219">
        <v>0</v>
      </c>
      <c r="C11" s="219">
        <v>0</v>
      </c>
      <c r="D11" s="215">
        <v>0</v>
      </c>
      <c r="E11" s="219">
        <v>0</v>
      </c>
      <c r="F11" s="219">
        <v>0</v>
      </c>
      <c r="G11" s="215">
        <v>0</v>
      </c>
    </row>
    <row r="12" spans="1:7" x14ac:dyDescent="0.25">
      <c r="A12" s="207" t="s">
        <v>233</v>
      </c>
      <c r="B12" s="219">
        <v>5883186.5099999998</v>
      </c>
      <c r="C12" s="219">
        <v>740851.66</v>
      </c>
      <c r="D12" s="215">
        <v>6624038.1699999999</v>
      </c>
      <c r="E12" s="219">
        <v>6261614.3700000001</v>
      </c>
      <c r="F12" s="219">
        <v>4588310.3</v>
      </c>
      <c r="G12" s="215">
        <v>-1294876.21</v>
      </c>
    </row>
    <row r="13" spans="1:7" x14ac:dyDescent="0.25">
      <c r="A13" s="207" t="s">
        <v>234</v>
      </c>
      <c r="B13" s="219">
        <v>829188.18</v>
      </c>
      <c r="C13" s="219">
        <v>-63021.81</v>
      </c>
      <c r="D13" s="215">
        <v>766166.37000000011</v>
      </c>
      <c r="E13" s="219">
        <v>362145.13</v>
      </c>
      <c r="F13" s="219">
        <v>361277.73</v>
      </c>
      <c r="G13" s="215">
        <v>-467910.45000000007</v>
      </c>
    </row>
    <row r="14" spans="1:7" x14ac:dyDescent="0.25">
      <c r="A14" s="207" t="s">
        <v>235</v>
      </c>
      <c r="B14" s="219">
        <v>278266.75</v>
      </c>
      <c r="C14" s="219">
        <v>4861340.4000000004</v>
      </c>
      <c r="D14" s="215">
        <v>5139607.1500000004</v>
      </c>
      <c r="E14" s="219">
        <v>7806537.75</v>
      </c>
      <c r="F14" s="219">
        <v>7805753.1200000001</v>
      </c>
      <c r="G14" s="215">
        <v>7527486.3700000001</v>
      </c>
    </row>
    <row r="15" spans="1:7" x14ac:dyDescent="0.25">
      <c r="A15" s="207" t="s">
        <v>236</v>
      </c>
      <c r="B15" s="219">
        <v>0</v>
      </c>
      <c r="C15" s="219">
        <v>0</v>
      </c>
      <c r="D15" s="215">
        <v>0</v>
      </c>
      <c r="E15" s="219">
        <v>0</v>
      </c>
      <c r="F15" s="219">
        <v>0</v>
      </c>
      <c r="G15" s="215">
        <v>0</v>
      </c>
    </row>
    <row r="16" spans="1:7" x14ac:dyDescent="0.25">
      <c r="A16" s="202" t="s">
        <v>237</v>
      </c>
      <c r="B16" s="215">
        <v>67821447.239999995</v>
      </c>
      <c r="C16" s="215">
        <v>12116752.759999998</v>
      </c>
      <c r="D16" s="215">
        <v>79938200</v>
      </c>
      <c r="E16" s="215">
        <v>75629806.299999982</v>
      </c>
      <c r="F16" s="215">
        <v>75629806.299999982</v>
      </c>
      <c r="G16" s="215">
        <v>7808359.0599999875</v>
      </c>
    </row>
    <row r="17" spans="1:7" x14ac:dyDescent="0.25">
      <c r="A17" s="210" t="s">
        <v>238</v>
      </c>
      <c r="B17" s="219">
        <v>29969946.579999998</v>
      </c>
      <c r="C17" s="219">
        <v>5004234.42</v>
      </c>
      <c r="D17" s="215">
        <v>34974181</v>
      </c>
      <c r="E17" s="219">
        <v>34333847.32</v>
      </c>
      <c r="F17" s="219">
        <v>34333847.32</v>
      </c>
      <c r="G17" s="215">
        <v>4363900.7400000021</v>
      </c>
    </row>
    <row r="18" spans="1:7" x14ac:dyDescent="0.25">
      <c r="A18" s="210" t="s">
        <v>239</v>
      </c>
      <c r="B18" s="219">
        <v>30721958.289999999</v>
      </c>
      <c r="C18" s="219">
        <v>4698092.71</v>
      </c>
      <c r="D18" s="215">
        <v>35420051</v>
      </c>
      <c r="E18" s="219">
        <v>35691729.659999996</v>
      </c>
      <c r="F18" s="219">
        <v>35691729.659999996</v>
      </c>
      <c r="G18" s="215">
        <v>4969771.3699999973</v>
      </c>
    </row>
    <row r="19" spans="1:7" x14ac:dyDescent="0.25">
      <c r="A19" s="210" t="s">
        <v>240</v>
      </c>
      <c r="B19" s="219">
        <v>1198216.6399999999</v>
      </c>
      <c r="C19" s="219">
        <v>174988.36</v>
      </c>
      <c r="D19" s="215">
        <v>1373205</v>
      </c>
      <c r="E19" s="219">
        <v>1490632.89</v>
      </c>
      <c r="F19" s="219">
        <v>1490632.89</v>
      </c>
      <c r="G19" s="215">
        <v>292416.25</v>
      </c>
    </row>
    <row r="20" spans="1:7" x14ac:dyDescent="0.25">
      <c r="A20" s="210" t="s">
        <v>241</v>
      </c>
      <c r="B20" s="215">
        <v>0</v>
      </c>
      <c r="C20" s="215">
        <v>0</v>
      </c>
      <c r="D20" s="215">
        <v>0</v>
      </c>
      <c r="E20" s="215">
        <v>0</v>
      </c>
      <c r="F20" s="215">
        <v>0</v>
      </c>
      <c r="G20" s="215">
        <v>0</v>
      </c>
    </row>
    <row r="21" spans="1:7" x14ac:dyDescent="0.25">
      <c r="A21" s="210" t="s">
        <v>242</v>
      </c>
      <c r="B21" s="215">
        <v>0</v>
      </c>
      <c r="C21" s="215">
        <v>0</v>
      </c>
      <c r="D21" s="215">
        <v>0</v>
      </c>
      <c r="E21" s="215">
        <v>0</v>
      </c>
      <c r="F21" s="215">
        <v>0</v>
      </c>
      <c r="G21" s="215">
        <v>0</v>
      </c>
    </row>
    <row r="22" spans="1:7" x14ac:dyDescent="0.25">
      <c r="A22" s="210" t="s">
        <v>243</v>
      </c>
      <c r="B22" s="219">
        <v>2057770.92</v>
      </c>
      <c r="C22" s="219">
        <v>556543.07999999996</v>
      </c>
      <c r="D22" s="215">
        <v>2614314</v>
      </c>
      <c r="E22" s="219">
        <v>132006.85999999999</v>
      </c>
      <c r="F22" s="219">
        <v>132006.85999999999</v>
      </c>
      <c r="G22" s="215">
        <v>-1925764.06</v>
      </c>
    </row>
    <row r="23" spans="1:7" x14ac:dyDescent="0.25">
      <c r="A23" s="210" t="s">
        <v>244</v>
      </c>
      <c r="B23" s="215">
        <v>0</v>
      </c>
      <c r="C23" s="215">
        <v>0</v>
      </c>
      <c r="D23" s="215">
        <v>0</v>
      </c>
      <c r="E23" s="215">
        <v>0</v>
      </c>
      <c r="F23" s="215">
        <v>0</v>
      </c>
      <c r="G23" s="215">
        <v>0</v>
      </c>
    </row>
    <row r="24" spans="1:7" x14ac:dyDescent="0.25">
      <c r="A24" s="210" t="s">
        <v>245</v>
      </c>
      <c r="B24" s="215">
        <v>0</v>
      </c>
      <c r="C24" s="215">
        <v>0</v>
      </c>
      <c r="D24" s="215">
        <v>0</v>
      </c>
      <c r="E24" s="215">
        <v>0</v>
      </c>
      <c r="F24" s="215">
        <v>0</v>
      </c>
      <c r="G24" s="215">
        <v>0</v>
      </c>
    </row>
    <row r="25" spans="1:7" x14ac:dyDescent="0.25">
      <c r="A25" s="210" t="s">
        <v>246</v>
      </c>
      <c r="B25" s="219">
        <v>496904.91</v>
      </c>
      <c r="C25" s="219">
        <v>344368.09</v>
      </c>
      <c r="D25" s="215">
        <v>841273</v>
      </c>
      <c r="E25" s="219">
        <v>441084.82</v>
      </c>
      <c r="F25" s="219">
        <v>441084.82</v>
      </c>
      <c r="G25" s="215">
        <v>-55820.089999999967</v>
      </c>
    </row>
    <row r="26" spans="1:7" x14ac:dyDescent="0.25">
      <c r="A26" s="210" t="s">
        <v>247</v>
      </c>
      <c r="B26" s="219">
        <v>3376649.9</v>
      </c>
      <c r="C26" s="219">
        <v>1338526.1000000001</v>
      </c>
      <c r="D26" s="215">
        <v>4715176</v>
      </c>
      <c r="E26" s="219">
        <v>3908240.39</v>
      </c>
      <c r="F26" s="219">
        <v>3908240.39</v>
      </c>
      <c r="G26" s="215">
        <v>531590.49000000022</v>
      </c>
    </row>
    <row r="27" spans="1:7" x14ac:dyDescent="0.25">
      <c r="A27" s="210" t="s">
        <v>248</v>
      </c>
      <c r="B27" s="219">
        <v>0</v>
      </c>
      <c r="C27" s="219">
        <v>0</v>
      </c>
      <c r="D27" s="215">
        <v>0</v>
      </c>
      <c r="E27" s="219">
        <v>-367735.64</v>
      </c>
      <c r="F27" s="219">
        <v>-367735.64</v>
      </c>
      <c r="G27" s="215">
        <v>-367735.64</v>
      </c>
    </row>
    <row r="28" spans="1:7" x14ac:dyDescent="0.25">
      <c r="A28" s="207" t="s">
        <v>249</v>
      </c>
      <c r="B28" s="215">
        <v>222145.73</v>
      </c>
      <c r="C28" s="215">
        <v>162971.27000000002</v>
      </c>
      <c r="D28" s="215">
        <v>385117</v>
      </c>
      <c r="E28" s="215">
        <v>3367684.0900000003</v>
      </c>
      <c r="F28" s="215">
        <v>3367684.0900000003</v>
      </c>
      <c r="G28" s="215">
        <v>3145538.3600000003</v>
      </c>
    </row>
    <row r="29" spans="1:7" x14ac:dyDescent="0.25">
      <c r="A29" s="210" t="s">
        <v>250</v>
      </c>
      <c r="B29" s="219">
        <v>0</v>
      </c>
      <c r="C29" s="219">
        <v>0</v>
      </c>
      <c r="D29" s="215">
        <v>0</v>
      </c>
      <c r="E29" s="219">
        <v>2178.84</v>
      </c>
      <c r="F29" s="219">
        <v>2178.84</v>
      </c>
      <c r="G29" s="215">
        <v>2178.84</v>
      </c>
    </row>
    <row r="30" spans="1:7" x14ac:dyDescent="0.25">
      <c r="A30" s="210" t="s">
        <v>251</v>
      </c>
      <c r="B30" s="219">
        <v>0</v>
      </c>
      <c r="C30" s="219">
        <v>86820</v>
      </c>
      <c r="D30" s="215">
        <v>86820</v>
      </c>
      <c r="E30" s="219">
        <v>648430.28</v>
      </c>
      <c r="F30" s="219">
        <v>648430.28</v>
      </c>
      <c r="G30" s="215">
        <v>648430.28</v>
      </c>
    </row>
    <row r="31" spans="1:7" x14ac:dyDescent="0.25">
      <c r="A31" s="210" t="s">
        <v>252</v>
      </c>
      <c r="B31" s="219">
        <v>0</v>
      </c>
      <c r="C31" s="219">
        <v>0</v>
      </c>
      <c r="D31" s="215">
        <v>0</v>
      </c>
      <c r="E31" s="219">
        <v>0</v>
      </c>
      <c r="F31" s="219">
        <v>0</v>
      </c>
      <c r="G31" s="215">
        <v>0</v>
      </c>
    </row>
    <row r="32" spans="1:7" x14ac:dyDescent="0.25">
      <c r="A32" s="210" t="s">
        <v>253</v>
      </c>
      <c r="B32" s="215">
        <v>0</v>
      </c>
      <c r="C32" s="215">
        <v>0</v>
      </c>
      <c r="D32" s="215">
        <v>0</v>
      </c>
      <c r="E32" s="215">
        <v>0</v>
      </c>
      <c r="F32" s="215">
        <v>0</v>
      </c>
      <c r="G32" s="215">
        <v>0</v>
      </c>
    </row>
    <row r="33" spans="1:7" ht="14.45" customHeight="1" x14ac:dyDescent="0.25">
      <c r="A33" s="210" t="s">
        <v>254</v>
      </c>
      <c r="B33" s="219">
        <v>222145.73</v>
      </c>
      <c r="C33" s="219">
        <v>76151.27</v>
      </c>
      <c r="D33" s="215">
        <v>298297</v>
      </c>
      <c r="E33" s="219">
        <v>2717074.97</v>
      </c>
      <c r="F33" s="219">
        <v>2717074.97</v>
      </c>
      <c r="G33" s="215">
        <v>2494929.2400000002</v>
      </c>
    </row>
    <row r="34" spans="1:7" ht="14.45" customHeight="1" x14ac:dyDescent="0.25">
      <c r="A34" s="207" t="s">
        <v>552</v>
      </c>
      <c r="B34" s="219">
        <v>796877.14</v>
      </c>
      <c r="C34" s="219">
        <v>19096289.84</v>
      </c>
      <c r="D34" s="215">
        <v>19893166.98</v>
      </c>
      <c r="E34" s="219">
        <v>15854280</v>
      </c>
      <c r="F34" s="219">
        <v>15854280</v>
      </c>
      <c r="G34" s="215">
        <v>15057402.859999999</v>
      </c>
    </row>
    <row r="35" spans="1:7" ht="14.45" customHeight="1" x14ac:dyDescent="0.25">
      <c r="A35" s="207" t="s">
        <v>256</v>
      </c>
      <c r="B35" s="215">
        <v>0</v>
      </c>
      <c r="C35" s="215">
        <v>0</v>
      </c>
      <c r="D35" s="215">
        <v>0</v>
      </c>
      <c r="E35" s="215">
        <v>0</v>
      </c>
      <c r="F35" s="215">
        <v>0</v>
      </c>
      <c r="G35" s="215">
        <v>0</v>
      </c>
    </row>
    <row r="36" spans="1:7" ht="14.45" customHeight="1" x14ac:dyDescent="0.25">
      <c r="A36" s="210" t="s">
        <v>257</v>
      </c>
      <c r="B36" s="219">
        <v>0</v>
      </c>
      <c r="C36" s="219">
        <v>0</v>
      </c>
      <c r="D36" s="215">
        <v>0</v>
      </c>
      <c r="E36" s="219">
        <v>0</v>
      </c>
      <c r="F36" s="219">
        <v>0</v>
      </c>
      <c r="G36" s="215">
        <v>0</v>
      </c>
    </row>
    <row r="37" spans="1:7" ht="14.45" customHeight="1" x14ac:dyDescent="0.25">
      <c r="A37" s="207" t="s">
        <v>258</v>
      </c>
      <c r="B37" s="215">
        <v>0</v>
      </c>
      <c r="C37" s="215">
        <v>0</v>
      </c>
      <c r="D37" s="215">
        <v>0</v>
      </c>
      <c r="E37" s="215">
        <v>0</v>
      </c>
      <c r="F37" s="215">
        <v>0</v>
      </c>
      <c r="G37" s="215">
        <v>0</v>
      </c>
    </row>
    <row r="38" spans="1:7" x14ac:dyDescent="0.25">
      <c r="A38" s="210" t="s">
        <v>259</v>
      </c>
      <c r="B38" s="215">
        <v>0</v>
      </c>
      <c r="C38" s="215">
        <v>0</v>
      </c>
      <c r="D38" s="215">
        <v>0</v>
      </c>
      <c r="E38" s="215">
        <v>0</v>
      </c>
      <c r="F38" s="215">
        <v>0</v>
      </c>
      <c r="G38" s="215">
        <v>0</v>
      </c>
    </row>
    <row r="39" spans="1:7" x14ac:dyDescent="0.25">
      <c r="A39" s="210" t="s">
        <v>260</v>
      </c>
      <c r="B39" s="215">
        <v>0</v>
      </c>
      <c r="C39" s="215">
        <v>0</v>
      </c>
      <c r="D39" s="215">
        <v>0</v>
      </c>
      <c r="E39" s="215">
        <v>0</v>
      </c>
      <c r="F39" s="215">
        <v>0</v>
      </c>
      <c r="G39" s="215">
        <v>0</v>
      </c>
    </row>
    <row r="40" spans="1:7" x14ac:dyDescent="0.25">
      <c r="A40" s="208"/>
      <c r="B40" s="215"/>
      <c r="C40" s="215"/>
      <c r="D40" s="215"/>
      <c r="E40" s="215"/>
      <c r="F40" s="215"/>
      <c r="G40" s="215"/>
    </row>
    <row r="41" spans="1:7" x14ac:dyDescent="0.25">
      <c r="A41" s="209" t="s">
        <v>261</v>
      </c>
      <c r="B41" s="216">
        <v>78791909.709999993</v>
      </c>
      <c r="C41" s="216">
        <v>37155048.640000001</v>
      </c>
      <c r="D41" s="216">
        <v>115946958.35000001</v>
      </c>
      <c r="E41" s="216">
        <v>112678679.16999999</v>
      </c>
      <c r="F41" s="216">
        <v>110991578.15999998</v>
      </c>
      <c r="G41" s="216">
        <v>32199668.449999988</v>
      </c>
    </row>
    <row r="42" spans="1:7" x14ac:dyDescent="0.25">
      <c r="A42" s="209" t="s">
        <v>262</v>
      </c>
      <c r="B42" s="217"/>
      <c r="C42" s="217"/>
      <c r="D42" s="217"/>
      <c r="E42" s="217"/>
      <c r="F42" s="217"/>
      <c r="G42" s="216">
        <v>32199668.449999988</v>
      </c>
    </row>
    <row r="43" spans="1:7" x14ac:dyDescent="0.25">
      <c r="A43" s="208"/>
      <c r="B43" s="218"/>
      <c r="C43" s="218"/>
      <c r="D43" s="218"/>
      <c r="E43" s="218"/>
      <c r="F43" s="218"/>
      <c r="G43" s="218"/>
    </row>
    <row r="44" spans="1:7" x14ac:dyDescent="0.25">
      <c r="A44" s="209" t="s">
        <v>263</v>
      </c>
      <c r="B44" s="218"/>
      <c r="C44" s="218"/>
      <c r="D44" s="218"/>
      <c r="E44" s="218"/>
      <c r="F44" s="218"/>
      <c r="G44" s="218"/>
    </row>
    <row r="45" spans="1:7" x14ac:dyDescent="0.25">
      <c r="A45" s="207" t="s">
        <v>264</v>
      </c>
      <c r="B45" s="215">
        <v>38938959.960000001</v>
      </c>
      <c r="C45" s="215">
        <v>1245873.04</v>
      </c>
      <c r="D45" s="215">
        <v>40184833</v>
      </c>
      <c r="E45" s="215">
        <v>40184833</v>
      </c>
      <c r="F45" s="215">
        <v>40184833</v>
      </c>
      <c r="G45" s="215">
        <v>1245873.0399999991</v>
      </c>
    </row>
    <row r="46" spans="1:7" x14ac:dyDescent="0.25">
      <c r="A46" s="211" t="s">
        <v>265</v>
      </c>
      <c r="B46" s="215">
        <v>0</v>
      </c>
      <c r="C46" s="215">
        <v>0</v>
      </c>
      <c r="D46" s="215">
        <v>0</v>
      </c>
      <c r="E46" s="215">
        <v>0</v>
      </c>
      <c r="F46" s="215">
        <v>0</v>
      </c>
      <c r="G46" s="215">
        <v>0</v>
      </c>
    </row>
    <row r="47" spans="1:7" x14ac:dyDescent="0.25">
      <c r="A47" s="211" t="s">
        <v>266</v>
      </c>
      <c r="B47" s="215">
        <v>0</v>
      </c>
      <c r="C47" s="215">
        <v>0</v>
      </c>
      <c r="D47" s="215">
        <v>0</v>
      </c>
      <c r="E47" s="215">
        <v>0</v>
      </c>
      <c r="F47" s="215">
        <v>0</v>
      </c>
      <c r="G47" s="215">
        <v>0</v>
      </c>
    </row>
    <row r="48" spans="1:7" x14ac:dyDescent="0.25">
      <c r="A48" s="211" t="s">
        <v>267</v>
      </c>
      <c r="B48" s="219">
        <v>21218857.98</v>
      </c>
      <c r="C48" s="219">
        <v>-293019.98</v>
      </c>
      <c r="D48" s="215">
        <v>20925838</v>
      </c>
      <c r="E48" s="219">
        <v>20925838</v>
      </c>
      <c r="F48" s="219">
        <v>20925838</v>
      </c>
      <c r="G48" s="215">
        <v>-293019.98000000045</v>
      </c>
    </row>
    <row r="49" spans="1:7" ht="30" x14ac:dyDescent="0.25">
      <c r="A49" s="211" t="s">
        <v>268</v>
      </c>
      <c r="B49" s="219">
        <v>17720101.98</v>
      </c>
      <c r="C49" s="219">
        <v>1538893.02</v>
      </c>
      <c r="D49" s="215">
        <v>19258995</v>
      </c>
      <c r="E49" s="219">
        <v>19258995</v>
      </c>
      <c r="F49" s="219">
        <v>19258995</v>
      </c>
      <c r="G49" s="215">
        <v>1538893.0199999996</v>
      </c>
    </row>
    <row r="50" spans="1:7" x14ac:dyDescent="0.25">
      <c r="A50" s="211" t="s">
        <v>269</v>
      </c>
      <c r="B50" s="215">
        <v>0</v>
      </c>
      <c r="C50" s="215">
        <v>0</v>
      </c>
      <c r="D50" s="215">
        <v>0</v>
      </c>
      <c r="E50" s="215">
        <v>0</v>
      </c>
      <c r="F50" s="215">
        <v>0</v>
      </c>
      <c r="G50" s="215">
        <v>0</v>
      </c>
    </row>
    <row r="51" spans="1:7" x14ac:dyDescent="0.25">
      <c r="A51" s="211" t="s">
        <v>270</v>
      </c>
      <c r="B51" s="215">
        <v>0</v>
      </c>
      <c r="C51" s="215">
        <v>0</v>
      </c>
      <c r="D51" s="215">
        <v>0</v>
      </c>
      <c r="E51" s="215">
        <v>0</v>
      </c>
      <c r="F51" s="215">
        <v>0</v>
      </c>
      <c r="G51" s="215">
        <v>0</v>
      </c>
    </row>
    <row r="52" spans="1:7" ht="30" x14ac:dyDescent="0.25">
      <c r="A52" s="205" t="s">
        <v>271</v>
      </c>
      <c r="B52" s="215">
        <v>0</v>
      </c>
      <c r="C52" s="215">
        <v>0</v>
      </c>
      <c r="D52" s="215">
        <v>0</v>
      </c>
      <c r="E52" s="215">
        <v>0</v>
      </c>
      <c r="F52" s="215">
        <v>0</v>
      </c>
      <c r="G52" s="215">
        <v>0</v>
      </c>
    </row>
    <row r="53" spans="1:7" x14ac:dyDescent="0.25">
      <c r="A53" s="210" t="s">
        <v>272</v>
      </c>
      <c r="B53" s="215">
        <v>0</v>
      </c>
      <c r="C53" s="215">
        <v>0</v>
      </c>
      <c r="D53" s="215">
        <v>0</v>
      </c>
      <c r="E53" s="215">
        <v>0</v>
      </c>
      <c r="F53" s="215">
        <v>0</v>
      </c>
      <c r="G53" s="215">
        <v>0</v>
      </c>
    </row>
    <row r="54" spans="1:7" x14ac:dyDescent="0.25">
      <c r="A54" s="207" t="s">
        <v>273</v>
      </c>
      <c r="B54" s="215">
        <v>0</v>
      </c>
      <c r="C54" s="215">
        <v>0</v>
      </c>
      <c r="D54" s="215">
        <v>0</v>
      </c>
      <c r="E54" s="215">
        <v>0</v>
      </c>
      <c r="F54" s="215">
        <v>0</v>
      </c>
      <c r="G54" s="215">
        <v>0</v>
      </c>
    </row>
    <row r="55" spans="1:7" x14ac:dyDescent="0.25">
      <c r="A55" s="205" t="s">
        <v>274</v>
      </c>
      <c r="B55" s="215">
        <v>0</v>
      </c>
      <c r="C55" s="215">
        <v>0</v>
      </c>
      <c r="D55" s="215">
        <v>0</v>
      </c>
      <c r="E55" s="215">
        <v>0</v>
      </c>
      <c r="F55" s="215">
        <v>0</v>
      </c>
      <c r="G55" s="215">
        <v>0</v>
      </c>
    </row>
    <row r="56" spans="1:7" x14ac:dyDescent="0.25">
      <c r="A56" s="211" t="s">
        <v>275</v>
      </c>
      <c r="B56" s="215">
        <v>0</v>
      </c>
      <c r="C56" s="215">
        <v>0</v>
      </c>
      <c r="D56" s="215">
        <v>0</v>
      </c>
      <c r="E56" s="215">
        <v>0</v>
      </c>
      <c r="F56" s="215">
        <v>0</v>
      </c>
      <c r="G56" s="215">
        <v>0</v>
      </c>
    </row>
    <row r="57" spans="1:7" x14ac:dyDescent="0.25">
      <c r="A57" s="211" t="s">
        <v>276</v>
      </c>
      <c r="B57" s="215">
        <v>0</v>
      </c>
      <c r="C57" s="215">
        <v>0</v>
      </c>
      <c r="D57" s="215">
        <v>0</v>
      </c>
      <c r="E57" s="215">
        <v>0</v>
      </c>
      <c r="F57" s="215">
        <v>0</v>
      </c>
      <c r="G57" s="215">
        <v>0</v>
      </c>
    </row>
    <row r="58" spans="1:7" x14ac:dyDescent="0.25">
      <c r="A58" s="205" t="s">
        <v>277</v>
      </c>
      <c r="B58" s="219">
        <v>0</v>
      </c>
      <c r="C58" s="219">
        <v>0</v>
      </c>
      <c r="D58" s="215">
        <v>0</v>
      </c>
      <c r="E58" s="219">
        <v>0</v>
      </c>
      <c r="F58" s="219">
        <v>0</v>
      </c>
      <c r="G58" s="215">
        <v>0</v>
      </c>
    </row>
    <row r="59" spans="1:7" x14ac:dyDescent="0.25">
      <c r="A59" s="207" t="s">
        <v>278</v>
      </c>
      <c r="B59" s="215">
        <v>0</v>
      </c>
      <c r="C59" s="215">
        <v>0</v>
      </c>
      <c r="D59" s="215">
        <v>0</v>
      </c>
      <c r="E59" s="215">
        <v>0</v>
      </c>
      <c r="F59" s="215">
        <v>0</v>
      </c>
      <c r="G59" s="215">
        <v>0</v>
      </c>
    </row>
    <row r="60" spans="1:7" x14ac:dyDescent="0.25">
      <c r="A60" s="211" t="s">
        <v>279</v>
      </c>
      <c r="B60" s="219">
        <v>0</v>
      </c>
      <c r="C60" s="219">
        <v>0</v>
      </c>
      <c r="D60" s="215">
        <v>0</v>
      </c>
      <c r="E60" s="219">
        <v>0</v>
      </c>
      <c r="F60" s="219">
        <v>0</v>
      </c>
      <c r="G60" s="215">
        <v>0</v>
      </c>
    </row>
    <row r="61" spans="1:7" x14ac:dyDescent="0.25">
      <c r="A61" s="211" t="s">
        <v>280</v>
      </c>
      <c r="B61" s="219">
        <v>0</v>
      </c>
      <c r="C61" s="219">
        <v>0</v>
      </c>
      <c r="D61" s="215">
        <v>0</v>
      </c>
      <c r="E61" s="219">
        <v>0</v>
      </c>
      <c r="F61" s="219">
        <v>0</v>
      </c>
      <c r="G61" s="215">
        <v>0</v>
      </c>
    </row>
    <row r="62" spans="1:7" x14ac:dyDescent="0.25">
      <c r="A62" s="207" t="s">
        <v>281</v>
      </c>
      <c r="B62" s="219">
        <v>0</v>
      </c>
      <c r="C62" s="219">
        <v>0</v>
      </c>
      <c r="D62" s="215">
        <v>0</v>
      </c>
      <c r="E62" s="219">
        <v>0</v>
      </c>
      <c r="F62" s="219">
        <v>0</v>
      </c>
      <c r="G62" s="215">
        <v>0</v>
      </c>
    </row>
    <row r="63" spans="1:7" x14ac:dyDescent="0.25">
      <c r="A63" s="207" t="s">
        <v>282</v>
      </c>
      <c r="B63" s="219">
        <v>0</v>
      </c>
      <c r="C63" s="219">
        <v>0</v>
      </c>
      <c r="D63" s="215">
        <v>0</v>
      </c>
      <c r="E63" s="219">
        <v>0</v>
      </c>
      <c r="F63" s="219">
        <v>0</v>
      </c>
      <c r="G63" s="215">
        <v>0</v>
      </c>
    </row>
    <row r="64" spans="1:7" x14ac:dyDescent="0.25">
      <c r="A64" s="208"/>
      <c r="B64" s="218"/>
      <c r="C64" s="218"/>
      <c r="D64" s="218"/>
      <c r="E64" s="218"/>
      <c r="F64" s="218"/>
      <c r="G64" s="218"/>
    </row>
    <row r="65" spans="1:7" x14ac:dyDescent="0.25">
      <c r="A65" s="209" t="s">
        <v>283</v>
      </c>
      <c r="B65" s="216">
        <v>38938959.960000001</v>
      </c>
      <c r="C65" s="216">
        <v>1245873.04</v>
      </c>
      <c r="D65" s="216">
        <v>40184833</v>
      </c>
      <c r="E65" s="216">
        <v>40184833</v>
      </c>
      <c r="F65" s="216">
        <v>40184833</v>
      </c>
      <c r="G65" s="216">
        <v>1245873.0399999991</v>
      </c>
    </row>
    <row r="66" spans="1:7" x14ac:dyDescent="0.25">
      <c r="A66" s="208"/>
      <c r="B66" s="218"/>
      <c r="C66" s="218"/>
      <c r="D66" s="218"/>
      <c r="E66" s="218"/>
      <c r="F66" s="218"/>
      <c r="G66" s="218"/>
    </row>
    <row r="67" spans="1:7" x14ac:dyDescent="0.25">
      <c r="A67" s="209" t="s">
        <v>284</v>
      </c>
      <c r="B67" s="216">
        <v>0</v>
      </c>
      <c r="C67" s="216">
        <v>7100000</v>
      </c>
      <c r="D67" s="216">
        <v>7100000</v>
      </c>
      <c r="E67" s="216">
        <v>6000000</v>
      </c>
      <c r="F67" s="216">
        <v>6000000</v>
      </c>
      <c r="G67" s="216">
        <v>6000000</v>
      </c>
    </row>
    <row r="68" spans="1:7" x14ac:dyDescent="0.25">
      <c r="A68" s="207" t="s">
        <v>285</v>
      </c>
      <c r="B68" s="219">
        <v>0</v>
      </c>
      <c r="C68" s="219">
        <v>7100000</v>
      </c>
      <c r="D68" s="215">
        <v>7100000</v>
      </c>
      <c r="E68" s="219">
        <v>6000000</v>
      </c>
      <c r="F68" s="219">
        <v>6000000</v>
      </c>
      <c r="G68" s="215">
        <v>6000000</v>
      </c>
    </row>
    <row r="69" spans="1:7" x14ac:dyDescent="0.25">
      <c r="A69" s="208"/>
      <c r="B69" s="218"/>
      <c r="C69" s="218"/>
      <c r="D69" s="218"/>
      <c r="E69" s="218"/>
      <c r="F69" s="218"/>
      <c r="G69" s="218"/>
    </row>
    <row r="70" spans="1:7" x14ac:dyDescent="0.25">
      <c r="A70" s="209" t="s">
        <v>286</v>
      </c>
      <c r="B70" s="216">
        <v>117730869.66999999</v>
      </c>
      <c r="C70" s="216">
        <v>45500921.68</v>
      </c>
      <c r="D70" s="216">
        <v>163231791.35000002</v>
      </c>
      <c r="E70" s="216">
        <v>158863512.16999999</v>
      </c>
      <c r="F70" s="216">
        <v>157176411.15999997</v>
      </c>
      <c r="G70" s="216">
        <v>39445541.489999987</v>
      </c>
    </row>
    <row r="71" spans="1:7" x14ac:dyDescent="0.25">
      <c r="A71" s="208"/>
      <c r="B71" s="218"/>
      <c r="C71" s="218"/>
      <c r="D71" s="218"/>
      <c r="E71" s="218"/>
      <c r="F71" s="218"/>
      <c r="G71" s="218"/>
    </row>
    <row r="72" spans="1:7" x14ac:dyDescent="0.25">
      <c r="A72" s="209" t="s">
        <v>287</v>
      </c>
      <c r="B72" s="218"/>
      <c r="C72" s="218"/>
      <c r="D72" s="218"/>
      <c r="E72" s="218"/>
      <c r="F72" s="218"/>
      <c r="G72" s="218"/>
    </row>
    <row r="73" spans="1:7" ht="30" x14ac:dyDescent="0.25">
      <c r="A73" s="213" t="s">
        <v>288</v>
      </c>
      <c r="B73" s="219">
        <v>0</v>
      </c>
      <c r="C73" s="219">
        <v>7100000</v>
      </c>
      <c r="D73" s="215">
        <v>7100000</v>
      </c>
      <c r="E73" s="219">
        <v>6000000</v>
      </c>
      <c r="F73" s="219">
        <v>6000000</v>
      </c>
      <c r="G73" s="215">
        <v>6000000</v>
      </c>
    </row>
    <row r="74" spans="1:7" ht="30" x14ac:dyDescent="0.25">
      <c r="A74" s="213" t="s">
        <v>289</v>
      </c>
      <c r="B74" s="219">
        <v>0</v>
      </c>
      <c r="C74" s="219">
        <v>0</v>
      </c>
      <c r="D74" s="215">
        <v>0</v>
      </c>
      <c r="E74" s="219">
        <v>0</v>
      </c>
      <c r="F74" s="219">
        <v>0</v>
      </c>
      <c r="G74" s="215">
        <v>0</v>
      </c>
    </row>
    <row r="75" spans="1:7" x14ac:dyDescent="0.25">
      <c r="A75" s="212" t="s">
        <v>290</v>
      </c>
      <c r="B75" s="216">
        <v>0</v>
      </c>
      <c r="C75" s="216">
        <v>7100000</v>
      </c>
      <c r="D75" s="216">
        <v>7100000</v>
      </c>
      <c r="E75" s="216">
        <v>6000000</v>
      </c>
      <c r="F75" s="216">
        <v>6000000</v>
      </c>
      <c r="G75" s="216">
        <v>6000000</v>
      </c>
    </row>
    <row r="76" spans="1:7" x14ac:dyDescent="0.25">
      <c r="A76" s="12"/>
      <c r="B76" s="32"/>
      <c r="C76" s="32"/>
      <c r="D76" s="32"/>
      <c r="E76" s="32"/>
      <c r="F76" s="32"/>
      <c r="G76" s="32"/>
    </row>
  </sheetData>
  <mergeCells count="8">
    <mergeCell ref="A6:A7"/>
    <mergeCell ref="G6:G7"/>
    <mergeCell ref="B6:F6"/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G76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</sheetPr>
  <dimension ref="A1:G160"/>
  <sheetViews>
    <sheetView showGridLines="0" zoomScale="75" zoomScaleNormal="75" workbookViewId="0">
      <selection sqref="A1:G160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117" t="s">
        <v>291</v>
      </c>
      <c r="B1" s="86"/>
      <c r="C1" s="86"/>
      <c r="D1" s="86"/>
      <c r="E1" s="86"/>
      <c r="F1" s="86"/>
      <c r="G1" s="86"/>
    </row>
    <row r="2" spans="1:7" x14ac:dyDescent="0.25">
      <c r="A2" s="59" t="s">
        <v>540</v>
      </c>
      <c r="B2" s="59"/>
      <c r="C2" s="59"/>
      <c r="D2" s="59"/>
      <c r="E2" s="59"/>
      <c r="F2" s="59"/>
      <c r="G2" s="59"/>
    </row>
    <row r="3" spans="1:7" x14ac:dyDescent="0.25">
      <c r="A3" s="220" t="s">
        <v>292</v>
      </c>
      <c r="B3" s="220"/>
      <c r="C3" s="220"/>
      <c r="D3" s="220"/>
      <c r="E3" s="220"/>
      <c r="F3" s="220"/>
      <c r="G3" s="220"/>
    </row>
    <row r="4" spans="1:7" x14ac:dyDescent="0.25">
      <c r="A4" s="220" t="s">
        <v>293</v>
      </c>
      <c r="B4" s="220"/>
      <c r="C4" s="220"/>
      <c r="D4" s="220"/>
      <c r="E4" s="220"/>
      <c r="F4" s="220"/>
      <c r="G4" s="220"/>
    </row>
    <row r="5" spans="1:7" x14ac:dyDescent="0.25">
      <c r="A5" s="220" t="s">
        <v>546</v>
      </c>
      <c r="B5" s="220"/>
      <c r="C5" s="220"/>
      <c r="D5" s="220"/>
      <c r="E5" s="220"/>
      <c r="F5" s="220"/>
      <c r="G5" s="220"/>
    </row>
    <row r="6" spans="1:7" x14ac:dyDescent="0.25">
      <c r="A6" s="60" t="s">
        <v>2</v>
      </c>
      <c r="B6" s="60"/>
      <c r="C6" s="60"/>
      <c r="D6" s="60"/>
      <c r="E6" s="60"/>
      <c r="F6" s="60"/>
      <c r="G6" s="60"/>
    </row>
    <row r="7" spans="1:7" x14ac:dyDescent="0.25">
      <c r="A7" s="62" t="s">
        <v>4</v>
      </c>
      <c r="B7" s="62" t="s">
        <v>294</v>
      </c>
      <c r="C7" s="62"/>
      <c r="D7" s="62"/>
      <c r="E7" s="62"/>
      <c r="F7" s="62"/>
      <c r="G7" s="63" t="s">
        <v>295</v>
      </c>
    </row>
    <row r="8" spans="1:7" ht="30" x14ac:dyDescent="0.25">
      <c r="A8" s="62"/>
      <c r="B8" s="224" t="s">
        <v>296</v>
      </c>
      <c r="C8" s="224" t="s">
        <v>297</v>
      </c>
      <c r="D8" s="224" t="s">
        <v>298</v>
      </c>
      <c r="E8" s="224" t="s">
        <v>184</v>
      </c>
      <c r="F8" s="224" t="s">
        <v>299</v>
      </c>
      <c r="G8" s="62"/>
    </row>
    <row r="9" spans="1:7" x14ac:dyDescent="0.25">
      <c r="A9" s="226" t="s">
        <v>300</v>
      </c>
      <c r="B9" s="232">
        <v>77995032.570000008</v>
      </c>
      <c r="C9" s="232">
        <v>30839295.610000003</v>
      </c>
      <c r="D9" s="232">
        <v>108834328.18000001</v>
      </c>
      <c r="E9" s="232">
        <v>106540864.57999998</v>
      </c>
      <c r="F9" s="232">
        <v>104570272.44</v>
      </c>
      <c r="G9" s="232">
        <v>2293463.6000000024</v>
      </c>
    </row>
    <row r="10" spans="1:7" x14ac:dyDescent="0.25">
      <c r="A10" s="227" t="s">
        <v>301</v>
      </c>
      <c r="B10" s="233">
        <v>46825542.049999997</v>
      </c>
      <c r="C10" s="233">
        <v>58199.140000000123</v>
      </c>
      <c r="D10" s="233">
        <v>46883741.190000005</v>
      </c>
      <c r="E10" s="233">
        <v>46745773.009999998</v>
      </c>
      <c r="F10" s="233">
        <v>47048300.629999995</v>
      </c>
      <c r="G10" s="233">
        <v>137968.18000000203</v>
      </c>
    </row>
    <row r="11" spans="1:7" x14ac:dyDescent="0.25">
      <c r="A11" s="228" t="s">
        <v>302</v>
      </c>
      <c r="B11" s="235">
        <v>35817845.850000001</v>
      </c>
      <c r="C11" s="235">
        <v>-1008573.14</v>
      </c>
      <c r="D11" s="233">
        <v>34809272.710000001</v>
      </c>
      <c r="E11" s="235">
        <v>34771334.789999999</v>
      </c>
      <c r="F11" s="235">
        <v>34771334.789999999</v>
      </c>
      <c r="G11" s="233">
        <v>37937.920000001788</v>
      </c>
    </row>
    <row r="12" spans="1:7" x14ac:dyDescent="0.25">
      <c r="A12" s="228" t="s">
        <v>303</v>
      </c>
      <c r="B12" s="235">
        <v>1277258</v>
      </c>
      <c r="C12" s="235">
        <v>1933704.1</v>
      </c>
      <c r="D12" s="233">
        <v>3210962.1</v>
      </c>
      <c r="E12" s="235">
        <v>3167063.86</v>
      </c>
      <c r="F12" s="235">
        <v>3689445.68</v>
      </c>
      <c r="G12" s="233">
        <v>43898.240000000224</v>
      </c>
    </row>
    <row r="13" spans="1:7" x14ac:dyDescent="0.25">
      <c r="A13" s="228" t="s">
        <v>304</v>
      </c>
      <c r="B13" s="235">
        <v>6606278.4400000004</v>
      </c>
      <c r="C13" s="235">
        <v>-879176.45</v>
      </c>
      <c r="D13" s="233">
        <v>5727101.9900000002</v>
      </c>
      <c r="E13" s="235">
        <v>5673007.1299999999</v>
      </c>
      <c r="F13" s="235">
        <v>5676990.7599999998</v>
      </c>
      <c r="G13" s="233">
        <v>54094.860000000335</v>
      </c>
    </row>
    <row r="14" spans="1:7" x14ac:dyDescent="0.25">
      <c r="A14" s="228" t="s">
        <v>305</v>
      </c>
      <c r="B14" s="233">
        <v>0</v>
      </c>
      <c r="C14" s="233">
        <v>0</v>
      </c>
      <c r="D14" s="233">
        <v>0</v>
      </c>
      <c r="E14" s="233">
        <v>0</v>
      </c>
      <c r="F14" s="233">
        <v>0</v>
      </c>
      <c r="G14" s="233">
        <v>0</v>
      </c>
    </row>
    <row r="15" spans="1:7" x14ac:dyDescent="0.25">
      <c r="A15" s="228" t="s">
        <v>306</v>
      </c>
      <c r="B15" s="235">
        <v>3124159.76</v>
      </c>
      <c r="C15" s="235">
        <v>12244.63</v>
      </c>
      <c r="D15" s="233">
        <v>3136404.3899999997</v>
      </c>
      <c r="E15" s="235">
        <v>3134367.23</v>
      </c>
      <c r="F15" s="235">
        <v>2910529.4</v>
      </c>
      <c r="G15" s="233">
        <v>2037.1599999996834</v>
      </c>
    </row>
    <row r="16" spans="1:7" x14ac:dyDescent="0.25">
      <c r="A16" s="228" t="s">
        <v>307</v>
      </c>
      <c r="B16" s="233">
        <v>0</v>
      </c>
      <c r="C16" s="233">
        <v>0</v>
      </c>
      <c r="D16" s="233">
        <v>0</v>
      </c>
      <c r="E16" s="233">
        <v>0</v>
      </c>
      <c r="F16" s="233">
        <v>0</v>
      </c>
      <c r="G16" s="233">
        <v>0</v>
      </c>
    </row>
    <row r="17" spans="1:7" x14ac:dyDescent="0.25">
      <c r="A17" s="228" t="s">
        <v>308</v>
      </c>
      <c r="B17" s="233">
        <v>0</v>
      </c>
      <c r="C17" s="233">
        <v>0</v>
      </c>
      <c r="D17" s="233">
        <v>0</v>
      </c>
      <c r="E17" s="233">
        <v>0</v>
      </c>
      <c r="F17" s="233">
        <v>0</v>
      </c>
      <c r="G17" s="233">
        <v>0</v>
      </c>
    </row>
    <row r="18" spans="1:7" x14ac:dyDescent="0.25">
      <c r="A18" s="227" t="s">
        <v>309</v>
      </c>
      <c r="B18" s="233">
        <v>5651299.3799999999</v>
      </c>
      <c r="C18" s="233">
        <v>-67261.66</v>
      </c>
      <c r="D18" s="233">
        <v>5584037.7200000007</v>
      </c>
      <c r="E18" s="233">
        <v>5387089.3200000003</v>
      </c>
      <c r="F18" s="233">
        <v>4981876.01</v>
      </c>
      <c r="G18" s="233">
        <v>196948.39999999997</v>
      </c>
    </row>
    <row r="19" spans="1:7" x14ac:dyDescent="0.25">
      <c r="A19" s="228" t="s">
        <v>310</v>
      </c>
      <c r="B19" s="235">
        <v>902400</v>
      </c>
      <c r="C19" s="235">
        <v>-50989.89</v>
      </c>
      <c r="D19" s="233">
        <v>851410.11</v>
      </c>
      <c r="E19" s="235">
        <v>791682.16</v>
      </c>
      <c r="F19" s="235">
        <v>737452.13</v>
      </c>
      <c r="G19" s="233">
        <v>59727.949999999953</v>
      </c>
    </row>
    <row r="20" spans="1:7" x14ac:dyDescent="0.25">
      <c r="A20" s="228" t="s">
        <v>311</v>
      </c>
      <c r="B20" s="235">
        <v>222500</v>
      </c>
      <c r="C20" s="235">
        <v>-10730.34</v>
      </c>
      <c r="D20" s="233">
        <v>211769.66</v>
      </c>
      <c r="E20" s="235">
        <v>197634.02</v>
      </c>
      <c r="F20" s="235">
        <v>165084.01999999999</v>
      </c>
      <c r="G20" s="233">
        <v>14135.640000000014</v>
      </c>
    </row>
    <row r="21" spans="1:7" x14ac:dyDescent="0.25">
      <c r="A21" s="228" t="s">
        <v>312</v>
      </c>
      <c r="B21" s="235">
        <v>20000</v>
      </c>
      <c r="C21" s="235">
        <v>-6995.99</v>
      </c>
      <c r="D21" s="233">
        <v>13004.01</v>
      </c>
      <c r="E21" s="235">
        <v>13004.01</v>
      </c>
      <c r="F21" s="235">
        <v>5000.01</v>
      </c>
      <c r="G21" s="233">
        <v>0</v>
      </c>
    </row>
    <row r="22" spans="1:7" x14ac:dyDescent="0.25">
      <c r="A22" s="228" t="s">
        <v>313</v>
      </c>
      <c r="B22" s="235">
        <v>1216620</v>
      </c>
      <c r="C22" s="235">
        <v>131728.63</v>
      </c>
      <c r="D22" s="233">
        <v>1348348.63</v>
      </c>
      <c r="E22" s="235">
        <v>1335100.6499999999</v>
      </c>
      <c r="F22" s="235">
        <v>1242515.81</v>
      </c>
      <c r="G22" s="233">
        <v>13247.979999999981</v>
      </c>
    </row>
    <row r="23" spans="1:7" x14ac:dyDescent="0.25">
      <c r="A23" s="228" t="s">
        <v>314</v>
      </c>
      <c r="B23" s="235">
        <v>271000</v>
      </c>
      <c r="C23" s="235">
        <v>-162490.28</v>
      </c>
      <c r="D23" s="233">
        <v>108509.72</v>
      </c>
      <c r="E23" s="235">
        <v>97793.41</v>
      </c>
      <c r="F23" s="235">
        <v>68952.31</v>
      </c>
      <c r="G23" s="233">
        <v>10716.309999999998</v>
      </c>
    </row>
    <row r="24" spans="1:7" x14ac:dyDescent="0.25">
      <c r="A24" s="228" t="s">
        <v>315</v>
      </c>
      <c r="B24" s="235">
        <v>2105000</v>
      </c>
      <c r="C24" s="235">
        <v>-115756.69</v>
      </c>
      <c r="D24" s="233">
        <v>1989243.31</v>
      </c>
      <c r="E24" s="235">
        <v>1924698.3</v>
      </c>
      <c r="F24" s="235">
        <v>1797808.76</v>
      </c>
      <c r="G24" s="233">
        <v>64545.010000000009</v>
      </c>
    </row>
    <row r="25" spans="1:7" x14ac:dyDescent="0.25">
      <c r="A25" s="228" t="s">
        <v>316</v>
      </c>
      <c r="B25" s="235">
        <v>507000</v>
      </c>
      <c r="C25" s="235">
        <v>245010</v>
      </c>
      <c r="D25" s="233">
        <v>752010</v>
      </c>
      <c r="E25" s="235">
        <v>738729.78</v>
      </c>
      <c r="F25" s="235">
        <v>681809.81</v>
      </c>
      <c r="G25" s="233">
        <v>13280.219999999972</v>
      </c>
    </row>
    <row r="26" spans="1:7" x14ac:dyDescent="0.25">
      <c r="A26" s="228" t="s">
        <v>317</v>
      </c>
      <c r="B26" s="233">
        <v>0</v>
      </c>
      <c r="C26" s="233">
        <v>0</v>
      </c>
      <c r="D26" s="233">
        <v>0</v>
      </c>
      <c r="E26" s="233">
        <v>0</v>
      </c>
      <c r="F26" s="233">
        <v>0</v>
      </c>
      <c r="G26" s="233">
        <v>0</v>
      </c>
    </row>
    <row r="27" spans="1:7" x14ac:dyDescent="0.25">
      <c r="A27" s="228" t="s">
        <v>318</v>
      </c>
      <c r="B27" s="235">
        <v>406779.38</v>
      </c>
      <c r="C27" s="235">
        <v>-97037.1</v>
      </c>
      <c r="D27" s="233">
        <v>309742.28000000003</v>
      </c>
      <c r="E27" s="235">
        <v>288446.99</v>
      </c>
      <c r="F27" s="235">
        <v>283253.15999999997</v>
      </c>
      <c r="G27" s="233">
        <v>21295.290000000037</v>
      </c>
    </row>
    <row r="28" spans="1:7" x14ac:dyDescent="0.25">
      <c r="A28" s="227" t="s">
        <v>319</v>
      </c>
      <c r="B28" s="233">
        <v>13396628.450000001</v>
      </c>
      <c r="C28" s="233">
        <v>10604082.710000001</v>
      </c>
      <c r="D28" s="233">
        <v>24000711.16</v>
      </c>
      <c r="E28" s="233">
        <v>23774564.710000001</v>
      </c>
      <c r="F28" s="233">
        <v>23383554.66</v>
      </c>
      <c r="G28" s="233">
        <v>226146.4499999996</v>
      </c>
    </row>
    <row r="29" spans="1:7" x14ac:dyDescent="0.25">
      <c r="A29" s="228" t="s">
        <v>320</v>
      </c>
      <c r="B29" s="235">
        <v>1259854.58</v>
      </c>
      <c r="C29" s="235">
        <v>1803380.4</v>
      </c>
      <c r="D29" s="233">
        <v>3063234.98</v>
      </c>
      <c r="E29" s="235">
        <v>3046462.26</v>
      </c>
      <c r="F29" s="235">
        <v>2925737.68</v>
      </c>
      <c r="G29" s="233">
        <v>16772.720000000205</v>
      </c>
    </row>
    <row r="30" spans="1:7" x14ac:dyDescent="0.25">
      <c r="A30" s="228" t="s">
        <v>321</v>
      </c>
      <c r="B30" s="235">
        <v>1114440.22</v>
      </c>
      <c r="C30" s="235">
        <v>761594</v>
      </c>
      <c r="D30" s="233">
        <v>1876034.22</v>
      </c>
      <c r="E30" s="235">
        <v>1854120.55</v>
      </c>
      <c r="F30" s="235">
        <v>1801106.05</v>
      </c>
      <c r="G30" s="233">
        <v>21913.669999999925</v>
      </c>
    </row>
    <row r="31" spans="1:7" x14ac:dyDescent="0.25">
      <c r="A31" s="228" t="s">
        <v>322</v>
      </c>
      <c r="B31" s="235">
        <v>1023500</v>
      </c>
      <c r="C31" s="235">
        <v>163030.23000000001</v>
      </c>
      <c r="D31" s="233">
        <v>1186530.23</v>
      </c>
      <c r="E31" s="235">
        <v>1158920.04</v>
      </c>
      <c r="F31" s="235">
        <v>1071970.92</v>
      </c>
      <c r="G31" s="233">
        <v>27610.189999999944</v>
      </c>
    </row>
    <row r="32" spans="1:7" x14ac:dyDescent="0.25">
      <c r="A32" s="228" t="s">
        <v>323</v>
      </c>
      <c r="B32" s="235">
        <v>235000</v>
      </c>
      <c r="C32" s="235">
        <v>-125279.94</v>
      </c>
      <c r="D32" s="233">
        <v>109720.06</v>
      </c>
      <c r="E32" s="235">
        <v>109184.43</v>
      </c>
      <c r="F32" s="235">
        <v>109184.43</v>
      </c>
      <c r="G32" s="233">
        <v>535.63000000000466</v>
      </c>
    </row>
    <row r="33" spans="1:7" ht="14.45" customHeight="1" x14ac:dyDescent="0.25">
      <c r="A33" s="228" t="s">
        <v>324</v>
      </c>
      <c r="B33" s="235">
        <v>2846600</v>
      </c>
      <c r="C33" s="235">
        <v>-966704.16</v>
      </c>
      <c r="D33" s="233">
        <v>1879895.8399999999</v>
      </c>
      <c r="E33" s="235">
        <v>1823093.04</v>
      </c>
      <c r="F33" s="235">
        <v>1767073.27</v>
      </c>
      <c r="G33" s="233">
        <v>56802.799999999814</v>
      </c>
    </row>
    <row r="34" spans="1:7" ht="14.45" customHeight="1" x14ac:dyDescent="0.25">
      <c r="A34" s="228" t="s">
        <v>325</v>
      </c>
      <c r="B34" s="235">
        <v>555000</v>
      </c>
      <c r="C34" s="235">
        <v>-59339.16</v>
      </c>
      <c r="D34" s="233">
        <v>495660.83999999997</v>
      </c>
      <c r="E34" s="235">
        <v>490510.84</v>
      </c>
      <c r="F34" s="235">
        <v>490260.84</v>
      </c>
      <c r="G34" s="233">
        <v>5149.9999999999418</v>
      </c>
    </row>
    <row r="35" spans="1:7" ht="14.45" customHeight="1" x14ac:dyDescent="0.25">
      <c r="A35" s="228" t="s">
        <v>326</v>
      </c>
      <c r="B35" s="235">
        <v>87500</v>
      </c>
      <c r="C35" s="235">
        <v>-4161.1499999999996</v>
      </c>
      <c r="D35" s="233">
        <v>83338.850000000006</v>
      </c>
      <c r="E35" s="235">
        <v>62300.14</v>
      </c>
      <c r="F35" s="235">
        <v>39685.54</v>
      </c>
      <c r="G35" s="233">
        <v>21038.710000000006</v>
      </c>
    </row>
    <row r="36" spans="1:7" ht="14.45" customHeight="1" x14ac:dyDescent="0.25">
      <c r="A36" s="228" t="s">
        <v>327</v>
      </c>
      <c r="B36" s="235">
        <v>4973299.5</v>
      </c>
      <c r="C36" s="235">
        <v>8951455.5500000007</v>
      </c>
      <c r="D36" s="233">
        <v>13924755.050000001</v>
      </c>
      <c r="E36" s="235">
        <v>13849732.380000001</v>
      </c>
      <c r="F36" s="235">
        <v>13799430.92</v>
      </c>
      <c r="G36" s="233">
        <v>75022.669999999925</v>
      </c>
    </row>
    <row r="37" spans="1:7" ht="14.45" customHeight="1" x14ac:dyDescent="0.25">
      <c r="A37" s="228" t="s">
        <v>328</v>
      </c>
      <c r="B37" s="235">
        <v>1301434.1499999999</v>
      </c>
      <c r="C37" s="235">
        <v>80106.94</v>
      </c>
      <c r="D37" s="233">
        <v>1381541.0899999999</v>
      </c>
      <c r="E37" s="235">
        <v>1380241.03</v>
      </c>
      <c r="F37" s="235">
        <v>1379105.01</v>
      </c>
      <c r="G37" s="233">
        <v>1300.059999999823</v>
      </c>
    </row>
    <row r="38" spans="1:7" x14ac:dyDescent="0.25">
      <c r="A38" s="227" t="s">
        <v>329</v>
      </c>
      <c r="B38" s="233">
        <v>6336562.6900000004</v>
      </c>
      <c r="C38" s="233">
        <v>12397316.420000002</v>
      </c>
      <c r="D38" s="233">
        <v>18733879.109999999</v>
      </c>
      <c r="E38" s="233">
        <v>18285960.660000004</v>
      </c>
      <c r="F38" s="233">
        <v>17167343.510000002</v>
      </c>
      <c r="G38" s="233">
        <v>447918.45000000065</v>
      </c>
    </row>
    <row r="39" spans="1:7" x14ac:dyDescent="0.25">
      <c r="A39" s="228" t="s">
        <v>330</v>
      </c>
      <c r="B39" s="235">
        <v>4483562.6900000004</v>
      </c>
      <c r="C39" s="235">
        <v>3548937.31</v>
      </c>
      <c r="D39" s="233">
        <v>8032500</v>
      </c>
      <c r="E39" s="235">
        <v>8032500</v>
      </c>
      <c r="F39" s="235">
        <v>8032500</v>
      </c>
      <c r="G39" s="233">
        <v>0</v>
      </c>
    </row>
    <row r="40" spans="1:7" x14ac:dyDescent="0.25">
      <c r="A40" s="228" t="s">
        <v>331</v>
      </c>
      <c r="B40" s="233">
        <v>0</v>
      </c>
      <c r="C40" s="233">
        <v>0</v>
      </c>
      <c r="D40" s="233">
        <v>0</v>
      </c>
      <c r="E40" s="233">
        <v>0</v>
      </c>
      <c r="F40" s="233">
        <v>0</v>
      </c>
      <c r="G40" s="233">
        <v>0</v>
      </c>
    </row>
    <row r="41" spans="1:7" x14ac:dyDescent="0.25">
      <c r="A41" s="228" t="s">
        <v>332</v>
      </c>
      <c r="B41" s="233">
        <v>0</v>
      </c>
      <c r="C41" s="233">
        <v>0</v>
      </c>
      <c r="D41" s="233">
        <v>0</v>
      </c>
      <c r="E41" s="233">
        <v>0</v>
      </c>
      <c r="F41" s="233">
        <v>0</v>
      </c>
      <c r="G41" s="233">
        <v>0</v>
      </c>
    </row>
    <row r="42" spans="1:7" x14ac:dyDescent="0.25">
      <c r="A42" s="228" t="s">
        <v>333</v>
      </c>
      <c r="B42" s="235">
        <v>1593000</v>
      </c>
      <c r="C42" s="235">
        <v>8834230.7100000009</v>
      </c>
      <c r="D42" s="233">
        <v>10427230.710000001</v>
      </c>
      <c r="E42" s="235">
        <v>10028224.49</v>
      </c>
      <c r="F42" s="235">
        <v>8909607.3399999999</v>
      </c>
      <c r="G42" s="233">
        <v>399006.22000000067</v>
      </c>
    </row>
    <row r="43" spans="1:7" x14ac:dyDescent="0.25">
      <c r="A43" s="228" t="s">
        <v>334</v>
      </c>
      <c r="B43" s="235">
        <v>260000</v>
      </c>
      <c r="C43" s="235">
        <v>14148.4</v>
      </c>
      <c r="D43" s="233">
        <v>274148.40000000002</v>
      </c>
      <c r="E43" s="235">
        <v>225236.17</v>
      </c>
      <c r="F43" s="235">
        <v>225236.17</v>
      </c>
      <c r="G43" s="233">
        <v>48912.23000000001</v>
      </c>
    </row>
    <row r="44" spans="1:7" x14ac:dyDescent="0.25">
      <c r="A44" s="228" t="s">
        <v>335</v>
      </c>
      <c r="B44" s="233">
        <v>0</v>
      </c>
      <c r="C44" s="233">
        <v>0</v>
      </c>
      <c r="D44" s="233">
        <v>0</v>
      </c>
      <c r="E44" s="233">
        <v>0</v>
      </c>
      <c r="F44" s="233">
        <v>0</v>
      </c>
      <c r="G44" s="233">
        <v>0</v>
      </c>
    </row>
    <row r="45" spans="1:7" x14ac:dyDescent="0.25">
      <c r="A45" s="228" t="s">
        <v>336</v>
      </c>
      <c r="B45" s="233">
        <v>0</v>
      </c>
      <c r="C45" s="233">
        <v>0</v>
      </c>
      <c r="D45" s="233">
        <v>0</v>
      </c>
      <c r="E45" s="233">
        <v>0</v>
      </c>
      <c r="F45" s="233">
        <v>0</v>
      </c>
      <c r="G45" s="233">
        <v>0</v>
      </c>
    </row>
    <row r="46" spans="1:7" x14ac:dyDescent="0.25">
      <c r="A46" s="228" t="s">
        <v>337</v>
      </c>
      <c r="B46" s="233">
        <v>0</v>
      </c>
      <c r="C46" s="233">
        <v>0</v>
      </c>
      <c r="D46" s="233">
        <v>0</v>
      </c>
      <c r="E46" s="233">
        <v>0</v>
      </c>
      <c r="F46" s="233">
        <v>0</v>
      </c>
      <c r="G46" s="233">
        <v>0</v>
      </c>
    </row>
    <row r="47" spans="1:7" x14ac:dyDescent="0.25">
      <c r="A47" s="228" t="s">
        <v>338</v>
      </c>
      <c r="B47" s="233">
        <v>0</v>
      </c>
      <c r="C47" s="233">
        <v>0</v>
      </c>
      <c r="D47" s="233">
        <v>0</v>
      </c>
      <c r="E47" s="233">
        <v>0</v>
      </c>
      <c r="F47" s="233">
        <v>0</v>
      </c>
      <c r="G47" s="233">
        <v>0</v>
      </c>
    </row>
    <row r="48" spans="1:7" x14ac:dyDescent="0.25">
      <c r="A48" s="227" t="s">
        <v>339</v>
      </c>
      <c r="B48" s="233">
        <v>770000</v>
      </c>
      <c r="C48" s="233">
        <v>251215.16000000003</v>
      </c>
      <c r="D48" s="233">
        <v>1021215.16</v>
      </c>
      <c r="E48" s="233">
        <v>1020326.31</v>
      </c>
      <c r="F48" s="233">
        <v>1020326.31</v>
      </c>
      <c r="G48" s="233">
        <v>888.85000000000582</v>
      </c>
    </row>
    <row r="49" spans="1:7" x14ac:dyDescent="0.25">
      <c r="A49" s="228" t="s">
        <v>340</v>
      </c>
      <c r="B49" s="235">
        <v>410000</v>
      </c>
      <c r="C49" s="235">
        <v>-194684.84</v>
      </c>
      <c r="D49" s="233">
        <v>215315.16</v>
      </c>
      <c r="E49" s="235">
        <v>214474.31</v>
      </c>
      <c r="F49" s="235">
        <v>214474.31</v>
      </c>
      <c r="G49" s="233">
        <v>840.85000000000582</v>
      </c>
    </row>
    <row r="50" spans="1:7" x14ac:dyDescent="0.25">
      <c r="A50" s="228" t="s">
        <v>341</v>
      </c>
      <c r="B50" s="235">
        <v>80000</v>
      </c>
      <c r="C50" s="235">
        <v>-80000</v>
      </c>
      <c r="D50" s="233">
        <v>0</v>
      </c>
      <c r="E50" s="235">
        <v>0</v>
      </c>
      <c r="F50" s="235">
        <v>0</v>
      </c>
      <c r="G50" s="233">
        <v>0</v>
      </c>
    </row>
    <row r="51" spans="1:7" x14ac:dyDescent="0.25">
      <c r="A51" s="228" t="s">
        <v>342</v>
      </c>
      <c r="B51" s="233">
        <v>0</v>
      </c>
      <c r="C51" s="233">
        <v>0</v>
      </c>
      <c r="D51" s="233">
        <v>0</v>
      </c>
      <c r="E51" s="233">
        <v>0</v>
      </c>
      <c r="F51" s="233">
        <v>0</v>
      </c>
      <c r="G51" s="233">
        <v>0</v>
      </c>
    </row>
    <row r="52" spans="1:7" x14ac:dyDescent="0.25">
      <c r="A52" s="228" t="s">
        <v>343</v>
      </c>
      <c r="B52" s="235">
        <v>110000</v>
      </c>
      <c r="C52" s="235">
        <v>675900</v>
      </c>
      <c r="D52" s="233">
        <v>785900</v>
      </c>
      <c r="E52" s="235">
        <v>785900</v>
      </c>
      <c r="F52" s="235">
        <v>785900</v>
      </c>
      <c r="G52" s="233">
        <v>0</v>
      </c>
    </row>
    <row r="53" spans="1:7" x14ac:dyDescent="0.25">
      <c r="A53" s="228" t="s">
        <v>344</v>
      </c>
      <c r="B53" s="233">
        <v>0</v>
      </c>
      <c r="C53" s="233">
        <v>0</v>
      </c>
      <c r="D53" s="233">
        <v>0</v>
      </c>
      <c r="E53" s="233">
        <v>0</v>
      </c>
      <c r="F53" s="233">
        <v>0</v>
      </c>
      <c r="G53" s="233">
        <v>0</v>
      </c>
    </row>
    <row r="54" spans="1:7" x14ac:dyDescent="0.25">
      <c r="A54" s="228" t="s">
        <v>345</v>
      </c>
      <c r="B54" s="235">
        <v>155000</v>
      </c>
      <c r="C54" s="235">
        <v>-135000</v>
      </c>
      <c r="D54" s="233">
        <v>20000</v>
      </c>
      <c r="E54" s="235">
        <v>19952</v>
      </c>
      <c r="F54" s="235">
        <v>19952</v>
      </c>
      <c r="G54" s="233">
        <v>48</v>
      </c>
    </row>
    <row r="55" spans="1:7" x14ac:dyDescent="0.25">
      <c r="A55" s="228" t="s">
        <v>346</v>
      </c>
      <c r="B55" s="233">
        <v>0</v>
      </c>
      <c r="C55" s="233">
        <v>0</v>
      </c>
      <c r="D55" s="233">
        <v>0</v>
      </c>
      <c r="E55" s="233">
        <v>0</v>
      </c>
      <c r="F55" s="233">
        <v>0</v>
      </c>
      <c r="G55" s="233">
        <v>0</v>
      </c>
    </row>
    <row r="56" spans="1:7" x14ac:dyDescent="0.25">
      <c r="A56" s="228" t="s">
        <v>347</v>
      </c>
      <c r="B56" s="233">
        <v>0</v>
      </c>
      <c r="C56" s="233">
        <v>0</v>
      </c>
      <c r="D56" s="233">
        <v>0</v>
      </c>
      <c r="E56" s="233">
        <v>0</v>
      </c>
      <c r="F56" s="233">
        <v>0</v>
      </c>
      <c r="G56" s="233">
        <v>0</v>
      </c>
    </row>
    <row r="57" spans="1:7" x14ac:dyDescent="0.25">
      <c r="A57" s="228" t="s">
        <v>348</v>
      </c>
      <c r="B57" s="235">
        <v>15000</v>
      </c>
      <c r="C57" s="235">
        <v>-15000</v>
      </c>
      <c r="D57" s="233">
        <v>0</v>
      </c>
      <c r="E57" s="235">
        <v>0</v>
      </c>
      <c r="F57" s="235">
        <v>0</v>
      </c>
      <c r="G57" s="233">
        <v>0</v>
      </c>
    </row>
    <row r="58" spans="1:7" x14ac:dyDescent="0.25">
      <c r="A58" s="227" t="s">
        <v>349</v>
      </c>
      <c r="B58" s="233">
        <v>0</v>
      </c>
      <c r="C58" s="233">
        <v>7646011.3700000001</v>
      </c>
      <c r="D58" s="233">
        <v>7646011.3700000001</v>
      </c>
      <c r="E58" s="233">
        <v>6362510.5700000003</v>
      </c>
      <c r="F58" s="233">
        <v>6004231.3200000003</v>
      </c>
      <c r="G58" s="233">
        <v>1283500.7999999998</v>
      </c>
    </row>
    <row r="59" spans="1:7" x14ac:dyDescent="0.25">
      <c r="A59" s="228" t="s">
        <v>350</v>
      </c>
      <c r="B59" s="235">
        <v>0</v>
      </c>
      <c r="C59" s="235">
        <v>7646011.3700000001</v>
      </c>
      <c r="D59" s="233">
        <v>7646011.3700000001</v>
      </c>
      <c r="E59" s="235">
        <v>6362510.5700000003</v>
      </c>
      <c r="F59" s="235">
        <v>6004231.3200000003</v>
      </c>
      <c r="G59" s="233">
        <v>1283500.7999999998</v>
      </c>
    </row>
    <row r="60" spans="1:7" x14ac:dyDescent="0.25">
      <c r="A60" s="228" t="s">
        <v>351</v>
      </c>
      <c r="B60" s="233">
        <v>0</v>
      </c>
      <c r="C60" s="233">
        <v>0</v>
      </c>
      <c r="D60" s="233">
        <v>0</v>
      </c>
      <c r="E60" s="233">
        <v>0</v>
      </c>
      <c r="F60" s="233">
        <v>0</v>
      </c>
      <c r="G60" s="233">
        <v>0</v>
      </c>
    </row>
    <row r="61" spans="1:7" x14ac:dyDescent="0.25">
      <c r="A61" s="228" t="s">
        <v>352</v>
      </c>
      <c r="B61" s="233">
        <v>0</v>
      </c>
      <c r="C61" s="233">
        <v>0</v>
      </c>
      <c r="D61" s="233">
        <v>0</v>
      </c>
      <c r="E61" s="233">
        <v>0</v>
      </c>
      <c r="F61" s="233">
        <v>0</v>
      </c>
      <c r="G61" s="233">
        <v>0</v>
      </c>
    </row>
    <row r="62" spans="1:7" x14ac:dyDescent="0.25">
      <c r="A62" s="227" t="s">
        <v>353</v>
      </c>
      <c r="B62" s="233">
        <v>0</v>
      </c>
      <c r="C62" s="233">
        <v>92.47</v>
      </c>
      <c r="D62" s="233">
        <v>92.47</v>
      </c>
      <c r="E62" s="233">
        <v>0</v>
      </c>
      <c r="F62" s="233">
        <v>0</v>
      </c>
      <c r="G62" s="233">
        <v>92.47</v>
      </c>
    </row>
    <row r="63" spans="1:7" x14ac:dyDescent="0.25">
      <c r="A63" s="228" t="s">
        <v>354</v>
      </c>
      <c r="B63" s="233">
        <v>0</v>
      </c>
      <c r="C63" s="233">
        <v>0</v>
      </c>
      <c r="D63" s="233">
        <v>0</v>
      </c>
      <c r="E63" s="233">
        <v>0</v>
      </c>
      <c r="F63" s="233">
        <v>0</v>
      </c>
      <c r="G63" s="233">
        <v>0</v>
      </c>
    </row>
    <row r="64" spans="1:7" x14ac:dyDescent="0.25">
      <c r="A64" s="228" t="s">
        <v>355</v>
      </c>
      <c r="B64" s="233">
        <v>0</v>
      </c>
      <c r="C64" s="233">
        <v>0</v>
      </c>
      <c r="D64" s="233">
        <v>0</v>
      </c>
      <c r="E64" s="233">
        <v>0</v>
      </c>
      <c r="F64" s="233">
        <v>0</v>
      </c>
      <c r="G64" s="233">
        <v>0</v>
      </c>
    </row>
    <row r="65" spans="1:7" x14ac:dyDescent="0.25">
      <c r="A65" s="228" t="s">
        <v>356</v>
      </c>
      <c r="B65" s="233">
        <v>0</v>
      </c>
      <c r="C65" s="233">
        <v>0</v>
      </c>
      <c r="D65" s="233">
        <v>0</v>
      </c>
      <c r="E65" s="233">
        <v>0</v>
      </c>
      <c r="F65" s="233">
        <v>0</v>
      </c>
      <c r="G65" s="233">
        <v>0</v>
      </c>
    </row>
    <row r="66" spans="1:7" x14ac:dyDescent="0.25">
      <c r="A66" s="228" t="s">
        <v>357</v>
      </c>
      <c r="B66" s="233">
        <v>0</v>
      </c>
      <c r="C66" s="233">
        <v>0</v>
      </c>
      <c r="D66" s="233">
        <v>0</v>
      </c>
      <c r="E66" s="233">
        <v>0</v>
      </c>
      <c r="F66" s="233">
        <v>0</v>
      </c>
      <c r="G66" s="233">
        <v>0</v>
      </c>
    </row>
    <row r="67" spans="1:7" x14ac:dyDescent="0.25">
      <c r="A67" s="228" t="s">
        <v>358</v>
      </c>
      <c r="B67" s="233">
        <v>0</v>
      </c>
      <c r="C67" s="233">
        <v>0</v>
      </c>
      <c r="D67" s="233">
        <v>0</v>
      </c>
      <c r="E67" s="233">
        <v>0</v>
      </c>
      <c r="F67" s="233">
        <v>0</v>
      </c>
      <c r="G67" s="233">
        <v>0</v>
      </c>
    </row>
    <row r="68" spans="1:7" x14ac:dyDescent="0.25">
      <c r="A68" s="228" t="s">
        <v>359</v>
      </c>
      <c r="B68" s="233">
        <v>0</v>
      </c>
      <c r="C68" s="233">
        <v>0</v>
      </c>
      <c r="D68" s="233">
        <v>0</v>
      </c>
      <c r="E68" s="233">
        <v>0</v>
      </c>
      <c r="F68" s="233">
        <v>0</v>
      </c>
      <c r="G68" s="233">
        <v>0</v>
      </c>
    </row>
    <row r="69" spans="1:7" x14ac:dyDescent="0.25">
      <c r="A69" s="228" t="s">
        <v>360</v>
      </c>
      <c r="B69" s="233">
        <v>0</v>
      </c>
      <c r="C69" s="233">
        <v>0</v>
      </c>
      <c r="D69" s="233">
        <v>0</v>
      </c>
      <c r="E69" s="233">
        <v>0</v>
      </c>
      <c r="F69" s="233">
        <v>0</v>
      </c>
      <c r="G69" s="233">
        <v>0</v>
      </c>
    </row>
    <row r="70" spans="1:7" x14ac:dyDescent="0.25">
      <c r="A70" s="228" t="s">
        <v>361</v>
      </c>
      <c r="B70" s="235">
        <v>0</v>
      </c>
      <c r="C70" s="235">
        <v>92.47</v>
      </c>
      <c r="D70" s="233">
        <v>92.47</v>
      </c>
      <c r="E70" s="235">
        <v>0</v>
      </c>
      <c r="F70" s="235">
        <v>0</v>
      </c>
      <c r="G70" s="233">
        <v>92.47</v>
      </c>
    </row>
    <row r="71" spans="1:7" x14ac:dyDescent="0.25">
      <c r="A71" s="227" t="s">
        <v>362</v>
      </c>
      <c r="B71" s="233">
        <v>30000</v>
      </c>
      <c r="C71" s="233">
        <v>-30000</v>
      </c>
      <c r="D71" s="233">
        <v>0</v>
      </c>
      <c r="E71" s="233">
        <v>0</v>
      </c>
      <c r="F71" s="233">
        <v>0</v>
      </c>
      <c r="G71" s="233">
        <v>0</v>
      </c>
    </row>
    <row r="72" spans="1:7" x14ac:dyDescent="0.25">
      <c r="A72" s="228" t="s">
        <v>363</v>
      </c>
      <c r="B72" s="233">
        <v>0</v>
      </c>
      <c r="C72" s="233">
        <v>0</v>
      </c>
      <c r="D72" s="233">
        <v>0</v>
      </c>
      <c r="E72" s="233">
        <v>0</v>
      </c>
      <c r="F72" s="233">
        <v>0</v>
      </c>
      <c r="G72" s="233">
        <v>0</v>
      </c>
    </row>
    <row r="73" spans="1:7" x14ac:dyDescent="0.25">
      <c r="A73" s="228" t="s">
        <v>364</v>
      </c>
      <c r="B73" s="233">
        <v>0</v>
      </c>
      <c r="C73" s="233">
        <v>0</v>
      </c>
      <c r="D73" s="233">
        <v>0</v>
      </c>
      <c r="E73" s="233">
        <v>0</v>
      </c>
      <c r="F73" s="233">
        <v>0</v>
      </c>
      <c r="G73" s="233">
        <v>0</v>
      </c>
    </row>
    <row r="74" spans="1:7" x14ac:dyDescent="0.25">
      <c r="A74" s="228" t="s">
        <v>365</v>
      </c>
      <c r="B74" s="235">
        <v>30000</v>
      </c>
      <c r="C74" s="235">
        <v>-30000</v>
      </c>
      <c r="D74" s="233">
        <v>0</v>
      </c>
      <c r="E74" s="235">
        <v>0</v>
      </c>
      <c r="F74" s="235">
        <v>0</v>
      </c>
      <c r="G74" s="233">
        <v>0</v>
      </c>
    </row>
    <row r="75" spans="1:7" x14ac:dyDescent="0.25">
      <c r="A75" s="227" t="s">
        <v>366</v>
      </c>
      <c r="B75" s="233">
        <v>4985000</v>
      </c>
      <c r="C75" s="233">
        <v>-20360</v>
      </c>
      <c r="D75" s="233">
        <v>4964640</v>
      </c>
      <c r="E75" s="233">
        <v>4964640</v>
      </c>
      <c r="F75" s="233">
        <v>4964640</v>
      </c>
      <c r="G75" s="233">
        <v>0</v>
      </c>
    </row>
    <row r="76" spans="1:7" x14ac:dyDescent="0.25">
      <c r="A76" s="228" t="s">
        <v>367</v>
      </c>
      <c r="B76" s="235">
        <v>4800000</v>
      </c>
      <c r="C76" s="235">
        <v>0</v>
      </c>
      <c r="D76" s="233">
        <v>4800000</v>
      </c>
      <c r="E76" s="235">
        <v>4800000</v>
      </c>
      <c r="F76" s="235">
        <v>4800000</v>
      </c>
      <c r="G76" s="233">
        <v>0</v>
      </c>
    </row>
    <row r="77" spans="1:7" x14ac:dyDescent="0.25">
      <c r="A77" s="228" t="s">
        <v>368</v>
      </c>
      <c r="B77" s="235">
        <v>185000</v>
      </c>
      <c r="C77" s="235">
        <v>-20360</v>
      </c>
      <c r="D77" s="233">
        <v>164640</v>
      </c>
      <c r="E77" s="235">
        <v>164640</v>
      </c>
      <c r="F77" s="235">
        <v>164640</v>
      </c>
      <c r="G77" s="233">
        <v>0</v>
      </c>
    </row>
    <row r="78" spans="1:7" x14ac:dyDescent="0.25">
      <c r="A78" s="228" t="s">
        <v>369</v>
      </c>
      <c r="B78" s="233">
        <v>0</v>
      </c>
      <c r="C78" s="233">
        <v>0</v>
      </c>
      <c r="D78" s="233">
        <v>0</v>
      </c>
      <c r="E78" s="233">
        <v>0</v>
      </c>
      <c r="F78" s="233">
        <v>0</v>
      </c>
      <c r="G78" s="233">
        <v>0</v>
      </c>
    </row>
    <row r="79" spans="1:7" x14ac:dyDescent="0.25">
      <c r="A79" s="228" t="s">
        <v>370</v>
      </c>
      <c r="B79" s="233">
        <v>0</v>
      </c>
      <c r="C79" s="233">
        <v>0</v>
      </c>
      <c r="D79" s="233">
        <v>0</v>
      </c>
      <c r="E79" s="233">
        <v>0</v>
      </c>
      <c r="F79" s="233">
        <v>0</v>
      </c>
      <c r="G79" s="233">
        <v>0</v>
      </c>
    </row>
    <row r="80" spans="1:7" x14ac:dyDescent="0.25">
      <c r="A80" s="228" t="s">
        <v>371</v>
      </c>
      <c r="B80" s="233">
        <v>0</v>
      </c>
      <c r="C80" s="233">
        <v>0</v>
      </c>
      <c r="D80" s="233">
        <v>0</v>
      </c>
      <c r="E80" s="233">
        <v>0</v>
      </c>
      <c r="F80" s="233">
        <v>0</v>
      </c>
      <c r="G80" s="233">
        <v>0</v>
      </c>
    </row>
    <row r="81" spans="1:7" x14ac:dyDescent="0.25">
      <c r="A81" s="228" t="s">
        <v>372</v>
      </c>
      <c r="B81" s="233">
        <v>0</v>
      </c>
      <c r="C81" s="233">
        <v>0</v>
      </c>
      <c r="D81" s="233">
        <v>0</v>
      </c>
      <c r="E81" s="233">
        <v>0</v>
      </c>
      <c r="F81" s="233">
        <v>0</v>
      </c>
      <c r="G81" s="233">
        <v>0</v>
      </c>
    </row>
    <row r="82" spans="1:7" x14ac:dyDescent="0.25">
      <c r="A82" s="228" t="s">
        <v>373</v>
      </c>
      <c r="B82" s="233">
        <v>0</v>
      </c>
      <c r="C82" s="233">
        <v>0</v>
      </c>
      <c r="D82" s="233">
        <v>0</v>
      </c>
      <c r="E82" s="233">
        <v>0</v>
      </c>
      <c r="F82" s="233">
        <v>0</v>
      </c>
      <c r="G82" s="233">
        <v>0</v>
      </c>
    </row>
    <row r="83" spans="1:7" x14ac:dyDescent="0.25">
      <c r="A83" s="229"/>
      <c r="B83" s="234"/>
      <c r="C83" s="234"/>
      <c r="D83" s="234"/>
      <c r="E83" s="234"/>
      <c r="F83" s="234"/>
      <c r="G83" s="234"/>
    </row>
    <row r="84" spans="1:7" x14ac:dyDescent="0.25">
      <c r="A84" s="230" t="s">
        <v>374</v>
      </c>
      <c r="B84" s="232">
        <v>39735837.100000001</v>
      </c>
      <c r="C84" s="232">
        <v>53886134.609999999</v>
      </c>
      <c r="D84" s="232">
        <v>93621971.710000008</v>
      </c>
      <c r="E84" s="232">
        <v>67655538.560000002</v>
      </c>
      <c r="F84" s="232">
        <v>71223229.230000004</v>
      </c>
      <c r="G84" s="232">
        <v>25966433.150000006</v>
      </c>
    </row>
    <row r="85" spans="1:7" x14ac:dyDescent="0.25">
      <c r="A85" s="227" t="s">
        <v>301</v>
      </c>
      <c r="B85" s="233">
        <v>11462587.01</v>
      </c>
      <c r="C85" s="233">
        <v>693595.15999999992</v>
      </c>
      <c r="D85" s="233">
        <v>12156182.17</v>
      </c>
      <c r="E85" s="233">
        <v>12155182.17</v>
      </c>
      <c r="F85" s="233">
        <v>12155182.17</v>
      </c>
      <c r="G85" s="233">
        <v>1000</v>
      </c>
    </row>
    <row r="86" spans="1:7" x14ac:dyDescent="0.25">
      <c r="A86" s="228" t="s">
        <v>302</v>
      </c>
      <c r="B86" s="235">
        <v>9786207.5999999996</v>
      </c>
      <c r="C86" s="235">
        <v>97157.99</v>
      </c>
      <c r="D86" s="233">
        <v>9883365.5899999999</v>
      </c>
      <c r="E86" s="235">
        <v>9883365.5899999999</v>
      </c>
      <c r="F86" s="235">
        <v>9883365.5899999999</v>
      </c>
      <c r="G86" s="233">
        <v>0</v>
      </c>
    </row>
    <row r="87" spans="1:7" x14ac:dyDescent="0.25">
      <c r="A87" s="228" t="s">
        <v>303</v>
      </c>
      <c r="B87" s="235">
        <v>0</v>
      </c>
      <c r="C87" s="235">
        <v>602352.57999999996</v>
      </c>
      <c r="D87" s="233">
        <v>602352.57999999996</v>
      </c>
      <c r="E87" s="235">
        <v>601352.57999999996</v>
      </c>
      <c r="F87" s="235">
        <v>601352.57999999996</v>
      </c>
      <c r="G87" s="233">
        <v>1000</v>
      </c>
    </row>
    <row r="88" spans="1:7" x14ac:dyDescent="0.25">
      <c r="A88" s="228" t="s">
        <v>304</v>
      </c>
      <c r="B88" s="235">
        <v>1386379.41</v>
      </c>
      <c r="C88" s="235">
        <v>125326.57</v>
      </c>
      <c r="D88" s="233">
        <v>1511705.98</v>
      </c>
      <c r="E88" s="235">
        <v>1511705.98</v>
      </c>
      <c r="F88" s="235">
        <v>1511705.98</v>
      </c>
      <c r="G88" s="233">
        <v>0</v>
      </c>
    </row>
    <row r="89" spans="1:7" x14ac:dyDescent="0.25">
      <c r="A89" s="228" t="s">
        <v>305</v>
      </c>
      <c r="B89" s="233">
        <v>0</v>
      </c>
      <c r="C89" s="233">
        <v>0</v>
      </c>
      <c r="D89" s="233">
        <v>0</v>
      </c>
      <c r="E89" s="233">
        <v>0</v>
      </c>
      <c r="F89" s="233">
        <v>0</v>
      </c>
      <c r="G89" s="233">
        <v>0</v>
      </c>
    </row>
    <row r="90" spans="1:7" x14ac:dyDescent="0.25">
      <c r="A90" s="228" t="s">
        <v>306</v>
      </c>
      <c r="B90" s="235">
        <v>290000</v>
      </c>
      <c r="C90" s="235">
        <v>-131241.98000000001</v>
      </c>
      <c r="D90" s="233">
        <v>158758.01999999999</v>
      </c>
      <c r="E90" s="235">
        <v>158758.01999999999</v>
      </c>
      <c r="F90" s="235">
        <v>158758.01999999999</v>
      </c>
      <c r="G90" s="233">
        <v>0</v>
      </c>
    </row>
    <row r="91" spans="1:7" x14ac:dyDescent="0.25">
      <c r="A91" s="228" t="s">
        <v>307</v>
      </c>
      <c r="B91" s="233">
        <v>0</v>
      </c>
      <c r="C91" s="233">
        <v>0</v>
      </c>
      <c r="D91" s="233">
        <v>0</v>
      </c>
      <c r="E91" s="233">
        <v>0</v>
      </c>
      <c r="F91" s="233">
        <v>0</v>
      </c>
      <c r="G91" s="233">
        <v>0</v>
      </c>
    </row>
    <row r="92" spans="1:7" x14ac:dyDescent="0.25">
      <c r="A92" s="228" t="s">
        <v>308</v>
      </c>
      <c r="B92" s="233">
        <v>0</v>
      </c>
      <c r="C92" s="233">
        <v>0</v>
      </c>
      <c r="D92" s="233">
        <v>0</v>
      </c>
      <c r="E92" s="233">
        <v>0</v>
      </c>
      <c r="F92" s="233">
        <v>0</v>
      </c>
      <c r="G92" s="233">
        <v>0</v>
      </c>
    </row>
    <row r="93" spans="1:7" x14ac:dyDescent="0.25">
      <c r="A93" s="227" t="s">
        <v>309</v>
      </c>
      <c r="B93" s="233">
        <v>1265800</v>
      </c>
      <c r="C93" s="233">
        <v>920911.97</v>
      </c>
      <c r="D93" s="233">
        <v>2186711.9699999997</v>
      </c>
      <c r="E93" s="233">
        <v>2186085.7199999997</v>
      </c>
      <c r="F93" s="233">
        <v>2185730.8199999998</v>
      </c>
      <c r="G93" s="233">
        <v>626.25000000000364</v>
      </c>
    </row>
    <row r="94" spans="1:7" x14ac:dyDescent="0.25">
      <c r="A94" s="228" t="s">
        <v>310</v>
      </c>
      <c r="B94" s="235">
        <v>82400</v>
      </c>
      <c r="C94" s="235">
        <v>-35561.910000000003</v>
      </c>
      <c r="D94" s="233">
        <v>46838.09</v>
      </c>
      <c r="E94" s="235">
        <v>46838.09</v>
      </c>
      <c r="F94" s="235">
        <v>45465.17</v>
      </c>
      <c r="G94" s="233">
        <v>0</v>
      </c>
    </row>
    <row r="95" spans="1:7" x14ac:dyDescent="0.25">
      <c r="A95" s="228" t="s">
        <v>311</v>
      </c>
      <c r="B95" s="235">
        <v>100000</v>
      </c>
      <c r="C95" s="235">
        <v>-49023.360000000001</v>
      </c>
      <c r="D95" s="233">
        <v>50976.639999999999</v>
      </c>
      <c r="E95" s="235">
        <v>50976.639999999999</v>
      </c>
      <c r="F95" s="235">
        <v>50976.639999999999</v>
      </c>
      <c r="G95" s="233">
        <v>0</v>
      </c>
    </row>
    <row r="96" spans="1:7" x14ac:dyDescent="0.25">
      <c r="A96" s="228" t="s">
        <v>312</v>
      </c>
      <c r="B96" s="233">
        <v>0</v>
      </c>
      <c r="C96" s="233">
        <v>0</v>
      </c>
      <c r="D96" s="233">
        <v>0</v>
      </c>
      <c r="E96" s="233">
        <v>0</v>
      </c>
      <c r="F96" s="233">
        <v>0</v>
      </c>
      <c r="G96" s="233">
        <v>0</v>
      </c>
    </row>
    <row r="97" spans="1:7" x14ac:dyDescent="0.25">
      <c r="A97" s="228" t="s">
        <v>313</v>
      </c>
      <c r="B97" s="233">
        <v>0</v>
      </c>
      <c r="C97" s="233">
        <v>0</v>
      </c>
      <c r="D97" s="233">
        <v>0</v>
      </c>
      <c r="E97" s="233">
        <v>0</v>
      </c>
      <c r="F97" s="233">
        <v>0</v>
      </c>
      <c r="G97" s="233">
        <v>0</v>
      </c>
    </row>
    <row r="98" spans="1:7" x14ac:dyDescent="0.25">
      <c r="A98" s="221" t="s">
        <v>314</v>
      </c>
      <c r="B98" s="235">
        <v>17000</v>
      </c>
      <c r="C98" s="235">
        <v>7490.26</v>
      </c>
      <c r="D98" s="233">
        <v>24490.260000000002</v>
      </c>
      <c r="E98" s="235">
        <v>23864.01</v>
      </c>
      <c r="F98" s="235">
        <v>23864.01</v>
      </c>
      <c r="G98" s="233">
        <v>626.25000000000364</v>
      </c>
    </row>
    <row r="99" spans="1:7" x14ac:dyDescent="0.25">
      <c r="A99" s="228" t="s">
        <v>315</v>
      </c>
      <c r="B99" s="235">
        <v>1000000</v>
      </c>
      <c r="C99" s="235">
        <v>936101.4</v>
      </c>
      <c r="D99" s="233">
        <v>1936101.4</v>
      </c>
      <c r="E99" s="235">
        <v>1936101.4</v>
      </c>
      <c r="F99" s="235">
        <v>1936101.4</v>
      </c>
      <c r="G99" s="233">
        <v>0</v>
      </c>
    </row>
    <row r="100" spans="1:7" x14ac:dyDescent="0.25">
      <c r="A100" s="228" t="s">
        <v>316</v>
      </c>
      <c r="B100" s="235">
        <v>30000</v>
      </c>
      <c r="C100" s="235">
        <v>-15578.8</v>
      </c>
      <c r="D100" s="233">
        <v>14421.2</v>
      </c>
      <c r="E100" s="235">
        <v>14421.2</v>
      </c>
      <c r="F100" s="235">
        <v>14421.2</v>
      </c>
      <c r="G100" s="233">
        <v>0</v>
      </c>
    </row>
    <row r="101" spans="1:7" x14ac:dyDescent="0.25">
      <c r="A101" s="228" t="s">
        <v>317</v>
      </c>
      <c r="B101" s="233">
        <v>0</v>
      </c>
      <c r="C101" s="233">
        <v>0</v>
      </c>
      <c r="D101" s="233">
        <v>0</v>
      </c>
      <c r="E101" s="233">
        <v>0</v>
      </c>
      <c r="F101" s="233">
        <v>0</v>
      </c>
      <c r="G101" s="233">
        <v>0</v>
      </c>
    </row>
    <row r="102" spans="1:7" x14ac:dyDescent="0.25">
      <c r="A102" s="228" t="s">
        <v>318</v>
      </c>
      <c r="B102" s="235">
        <v>36400</v>
      </c>
      <c r="C102" s="235">
        <v>77484.38</v>
      </c>
      <c r="D102" s="233">
        <v>113884.38</v>
      </c>
      <c r="E102" s="235">
        <v>113884.38</v>
      </c>
      <c r="F102" s="235">
        <v>114902.39999999999</v>
      </c>
      <c r="G102" s="233">
        <v>0</v>
      </c>
    </row>
    <row r="103" spans="1:7" x14ac:dyDescent="0.25">
      <c r="A103" s="227" t="s">
        <v>319</v>
      </c>
      <c r="B103" s="233">
        <v>4891714.97</v>
      </c>
      <c r="C103" s="233">
        <v>569574.07000000007</v>
      </c>
      <c r="D103" s="233">
        <v>5461289.04</v>
      </c>
      <c r="E103" s="233">
        <v>5456409.8700000001</v>
      </c>
      <c r="F103" s="233">
        <v>5438282.5800000001</v>
      </c>
      <c r="G103" s="233">
        <v>4879.1699999999255</v>
      </c>
    </row>
    <row r="104" spans="1:7" x14ac:dyDescent="0.25">
      <c r="A104" s="228" t="s">
        <v>320</v>
      </c>
      <c r="B104" s="235">
        <v>4246714.97</v>
      </c>
      <c r="C104" s="235">
        <v>343708.36</v>
      </c>
      <c r="D104" s="233">
        <v>4590423.33</v>
      </c>
      <c r="E104" s="235">
        <v>4588894.16</v>
      </c>
      <c r="F104" s="235">
        <v>4586463.74</v>
      </c>
      <c r="G104" s="233">
        <v>1529.1699999999255</v>
      </c>
    </row>
    <row r="105" spans="1:7" x14ac:dyDescent="0.25">
      <c r="A105" s="228" t="s">
        <v>321</v>
      </c>
      <c r="B105" s="235">
        <v>0</v>
      </c>
      <c r="C105" s="235">
        <v>5800</v>
      </c>
      <c r="D105" s="233">
        <v>5800</v>
      </c>
      <c r="E105" s="235">
        <v>5800</v>
      </c>
      <c r="F105" s="235">
        <v>5800</v>
      </c>
      <c r="G105" s="233">
        <v>0</v>
      </c>
    </row>
    <row r="106" spans="1:7" x14ac:dyDescent="0.25">
      <c r="A106" s="228" t="s">
        <v>322</v>
      </c>
      <c r="B106" s="233">
        <v>0</v>
      </c>
      <c r="C106" s="233">
        <v>0</v>
      </c>
      <c r="D106" s="233">
        <v>0</v>
      </c>
      <c r="E106" s="233">
        <v>0</v>
      </c>
      <c r="F106" s="233">
        <v>0</v>
      </c>
      <c r="G106" s="233">
        <v>0</v>
      </c>
    </row>
    <row r="107" spans="1:7" x14ac:dyDescent="0.25">
      <c r="A107" s="228" t="s">
        <v>323</v>
      </c>
      <c r="B107" s="235">
        <v>0</v>
      </c>
      <c r="C107" s="235">
        <v>100127.49</v>
      </c>
      <c r="D107" s="233">
        <v>100127.49</v>
      </c>
      <c r="E107" s="235">
        <v>100127.49</v>
      </c>
      <c r="F107" s="235">
        <v>100127.49</v>
      </c>
      <c r="G107" s="233">
        <v>0</v>
      </c>
    </row>
    <row r="108" spans="1:7" x14ac:dyDescent="0.25">
      <c r="A108" s="228" t="s">
        <v>324</v>
      </c>
      <c r="B108" s="235">
        <v>125000</v>
      </c>
      <c r="C108" s="235">
        <v>64715.21</v>
      </c>
      <c r="D108" s="233">
        <v>189715.21</v>
      </c>
      <c r="E108" s="235">
        <v>189715.21</v>
      </c>
      <c r="F108" s="235">
        <v>176290.34</v>
      </c>
      <c r="G108" s="233">
        <v>0</v>
      </c>
    </row>
    <row r="109" spans="1:7" x14ac:dyDescent="0.25">
      <c r="A109" s="228" t="s">
        <v>325</v>
      </c>
      <c r="B109" s="235">
        <v>0</v>
      </c>
      <c r="C109" s="235">
        <v>157600</v>
      </c>
      <c r="D109" s="233">
        <v>157600</v>
      </c>
      <c r="E109" s="235">
        <v>154250</v>
      </c>
      <c r="F109" s="235">
        <v>151978</v>
      </c>
      <c r="G109" s="233">
        <v>3350</v>
      </c>
    </row>
    <row r="110" spans="1:7" x14ac:dyDescent="0.25">
      <c r="A110" s="228" t="s">
        <v>326</v>
      </c>
      <c r="B110" s="233">
        <v>0</v>
      </c>
      <c r="C110" s="233">
        <v>0</v>
      </c>
      <c r="D110" s="233">
        <v>0</v>
      </c>
      <c r="E110" s="233">
        <v>0</v>
      </c>
      <c r="F110" s="233">
        <v>0</v>
      </c>
      <c r="G110" s="233">
        <v>0</v>
      </c>
    </row>
    <row r="111" spans="1:7" x14ac:dyDescent="0.25">
      <c r="A111" s="228" t="s">
        <v>327</v>
      </c>
      <c r="B111" s="235">
        <v>20000</v>
      </c>
      <c r="C111" s="235">
        <v>-17662.990000000002</v>
      </c>
      <c r="D111" s="233">
        <v>2337.0099999999984</v>
      </c>
      <c r="E111" s="235">
        <v>2337.0100000000002</v>
      </c>
      <c r="F111" s="235">
        <v>2337.0100000000002</v>
      </c>
      <c r="G111" s="233">
        <v>0</v>
      </c>
    </row>
    <row r="112" spans="1:7" x14ac:dyDescent="0.25">
      <c r="A112" s="228" t="s">
        <v>328</v>
      </c>
      <c r="B112" s="235">
        <v>500000</v>
      </c>
      <c r="C112" s="235">
        <v>-84714</v>
      </c>
      <c r="D112" s="233">
        <v>415286</v>
      </c>
      <c r="E112" s="235">
        <v>415286</v>
      </c>
      <c r="F112" s="235">
        <v>415286</v>
      </c>
      <c r="G112" s="233">
        <v>0</v>
      </c>
    </row>
    <row r="113" spans="1:7" x14ac:dyDescent="0.25">
      <c r="A113" s="227" t="s">
        <v>329</v>
      </c>
      <c r="B113" s="233">
        <v>100000</v>
      </c>
      <c r="C113" s="233">
        <v>12466351.140000001</v>
      </c>
      <c r="D113" s="233">
        <v>12566351.140000001</v>
      </c>
      <c r="E113" s="233">
        <v>7718068</v>
      </c>
      <c r="F113" s="233">
        <v>8987636.4900000002</v>
      </c>
      <c r="G113" s="233">
        <v>4848283.1400000006</v>
      </c>
    </row>
    <row r="114" spans="1:7" x14ac:dyDescent="0.25">
      <c r="A114" s="228" t="s">
        <v>330</v>
      </c>
      <c r="B114" s="233">
        <v>0</v>
      </c>
      <c r="C114" s="233">
        <v>0</v>
      </c>
      <c r="D114" s="233">
        <v>0</v>
      </c>
      <c r="E114" s="233">
        <v>0</v>
      </c>
      <c r="F114" s="233">
        <v>0</v>
      </c>
      <c r="G114" s="233">
        <v>0</v>
      </c>
    </row>
    <row r="115" spans="1:7" x14ac:dyDescent="0.25">
      <c r="A115" s="228" t="s">
        <v>331</v>
      </c>
      <c r="B115" s="233">
        <v>0</v>
      </c>
      <c r="C115" s="233">
        <v>0</v>
      </c>
      <c r="D115" s="233">
        <v>0</v>
      </c>
      <c r="E115" s="233">
        <v>0</v>
      </c>
      <c r="F115" s="233">
        <v>0</v>
      </c>
      <c r="G115" s="233">
        <v>0</v>
      </c>
    </row>
    <row r="116" spans="1:7" x14ac:dyDescent="0.25">
      <c r="A116" s="228" t="s">
        <v>332</v>
      </c>
      <c r="B116" s="233">
        <v>0</v>
      </c>
      <c r="C116" s="233">
        <v>0</v>
      </c>
      <c r="D116" s="233">
        <v>0</v>
      </c>
      <c r="E116" s="233">
        <v>0</v>
      </c>
      <c r="F116" s="233">
        <v>0</v>
      </c>
      <c r="G116" s="233">
        <v>0</v>
      </c>
    </row>
    <row r="117" spans="1:7" x14ac:dyDescent="0.25">
      <c r="A117" s="228" t="s">
        <v>333</v>
      </c>
      <c r="B117" s="235">
        <v>0</v>
      </c>
      <c r="C117" s="235">
        <v>12331122.630000001</v>
      </c>
      <c r="D117" s="233">
        <v>12331122.630000001</v>
      </c>
      <c r="E117" s="235">
        <v>7482839.4900000002</v>
      </c>
      <c r="F117" s="235">
        <v>8752407.9800000004</v>
      </c>
      <c r="G117" s="233">
        <v>4848283.1400000006</v>
      </c>
    </row>
    <row r="118" spans="1:7" x14ac:dyDescent="0.25">
      <c r="A118" s="228" t="s">
        <v>334</v>
      </c>
      <c r="B118" s="235">
        <v>100000</v>
      </c>
      <c r="C118" s="235">
        <v>135228.51</v>
      </c>
      <c r="D118" s="233">
        <v>235228.51</v>
      </c>
      <c r="E118" s="235">
        <v>235228.51</v>
      </c>
      <c r="F118" s="235">
        <v>235228.51</v>
      </c>
      <c r="G118" s="233">
        <v>0</v>
      </c>
    </row>
    <row r="119" spans="1:7" x14ac:dyDescent="0.25">
      <c r="A119" s="228" t="s">
        <v>335</v>
      </c>
      <c r="B119" s="233">
        <v>0</v>
      </c>
      <c r="C119" s="233">
        <v>0</v>
      </c>
      <c r="D119" s="233">
        <v>0</v>
      </c>
      <c r="E119" s="233">
        <v>0</v>
      </c>
      <c r="F119" s="233">
        <v>0</v>
      </c>
      <c r="G119" s="233">
        <v>0</v>
      </c>
    </row>
    <row r="120" spans="1:7" x14ac:dyDescent="0.25">
      <c r="A120" s="228" t="s">
        <v>336</v>
      </c>
      <c r="B120" s="233">
        <v>0</v>
      </c>
      <c r="C120" s="233">
        <v>0</v>
      </c>
      <c r="D120" s="233">
        <v>0</v>
      </c>
      <c r="E120" s="233">
        <v>0</v>
      </c>
      <c r="F120" s="233">
        <v>0</v>
      </c>
      <c r="G120" s="233">
        <v>0</v>
      </c>
    </row>
    <row r="121" spans="1:7" x14ac:dyDescent="0.25">
      <c r="A121" s="228" t="s">
        <v>337</v>
      </c>
      <c r="B121" s="233">
        <v>0</v>
      </c>
      <c r="C121" s="233">
        <v>0</v>
      </c>
      <c r="D121" s="233">
        <v>0</v>
      </c>
      <c r="E121" s="233">
        <v>0</v>
      </c>
      <c r="F121" s="233">
        <v>0</v>
      </c>
      <c r="G121" s="233">
        <v>0</v>
      </c>
    </row>
    <row r="122" spans="1:7" x14ac:dyDescent="0.25">
      <c r="A122" s="228" t="s">
        <v>338</v>
      </c>
      <c r="B122" s="233">
        <v>0</v>
      </c>
      <c r="C122" s="233">
        <v>0</v>
      </c>
      <c r="D122" s="233">
        <v>0</v>
      </c>
      <c r="E122" s="233">
        <v>0</v>
      </c>
      <c r="F122" s="233">
        <v>0</v>
      </c>
      <c r="G122" s="233">
        <v>0</v>
      </c>
    </row>
    <row r="123" spans="1:7" x14ac:dyDescent="0.25">
      <c r="A123" s="227" t="s">
        <v>339</v>
      </c>
      <c r="B123" s="233">
        <v>0</v>
      </c>
      <c r="C123" s="233">
        <v>21259.25</v>
      </c>
      <c r="D123" s="233">
        <v>21259.25</v>
      </c>
      <c r="E123" s="233">
        <v>21259.25</v>
      </c>
      <c r="F123" s="233">
        <v>21259.25</v>
      </c>
      <c r="G123" s="233">
        <v>0</v>
      </c>
    </row>
    <row r="124" spans="1:7" x14ac:dyDescent="0.25">
      <c r="A124" s="228" t="s">
        <v>340</v>
      </c>
      <c r="B124" s="235">
        <v>0</v>
      </c>
      <c r="C124" s="235">
        <v>21259.25</v>
      </c>
      <c r="D124" s="233">
        <v>21259.25</v>
      </c>
      <c r="E124" s="235">
        <v>21259.25</v>
      </c>
      <c r="F124" s="235">
        <v>21259.25</v>
      </c>
      <c r="G124" s="233">
        <v>0</v>
      </c>
    </row>
    <row r="125" spans="1:7" x14ac:dyDescent="0.25">
      <c r="A125" s="228" t="s">
        <v>341</v>
      </c>
      <c r="B125" s="233">
        <v>0</v>
      </c>
      <c r="C125" s="233">
        <v>0</v>
      </c>
      <c r="D125" s="233">
        <v>0</v>
      </c>
      <c r="E125" s="233">
        <v>0</v>
      </c>
      <c r="F125" s="233">
        <v>0</v>
      </c>
      <c r="G125" s="233">
        <v>0</v>
      </c>
    </row>
    <row r="126" spans="1:7" x14ac:dyDescent="0.25">
      <c r="A126" s="228" t="s">
        <v>342</v>
      </c>
      <c r="B126" s="233">
        <v>0</v>
      </c>
      <c r="C126" s="233">
        <v>0</v>
      </c>
      <c r="D126" s="233">
        <v>0</v>
      </c>
      <c r="E126" s="233">
        <v>0</v>
      </c>
      <c r="F126" s="233">
        <v>0</v>
      </c>
      <c r="G126" s="233">
        <v>0</v>
      </c>
    </row>
    <row r="127" spans="1:7" x14ac:dyDescent="0.25">
      <c r="A127" s="228" t="s">
        <v>343</v>
      </c>
      <c r="B127" s="233">
        <v>0</v>
      </c>
      <c r="C127" s="233">
        <v>0</v>
      </c>
      <c r="D127" s="233">
        <v>0</v>
      </c>
      <c r="E127" s="233">
        <v>0</v>
      </c>
      <c r="F127" s="233">
        <v>0</v>
      </c>
      <c r="G127" s="233">
        <v>0</v>
      </c>
    </row>
    <row r="128" spans="1:7" x14ac:dyDescent="0.25">
      <c r="A128" s="228" t="s">
        <v>344</v>
      </c>
      <c r="B128" s="233">
        <v>0</v>
      </c>
      <c r="C128" s="233">
        <v>0</v>
      </c>
      <c r="D128" s="233">
        <v>0</v>
      </c>
      <c r="E128" s="233">
        <v>0</v>
      </c>
      <c r="F128" s="233">
        <v>0</v>
      </c>
      <c r="G128" s="233">
        <v>0</v>
      </c>
    </row>
    <row r="129" spans="1:7" x14ac:dyDescent="0.25">
      <c r="A129" s="228" t="s">
        <v>345</v>
      </c>
      <c r="B129" s="233">
        <v>0</v>
      </c>
      <c r="C129" s="233">
        <v>0</v>
      </c>
      <c r="D129" s="233">
        <v>0</v>
      </c>
      <c r="E129" s="233">
        <v>0</v>
      </c>
      <c r="F129" s="233">
        <v>0</v>
      </c>
      <c r="G129" s="233">
        <v>0</v>
      </c>
    </row>
    <row r="130" spans="1:7" x14ac:dyDescent="0.25">
      <c r="A130" s="228" t="s">
        <v>346</v>
      </c>
      <c r="B130" s="233">
        <v>0</v>
      </c>
      <c r="C130" s="233">
        <v>0</v>
      </c>
      <c r="D130" s="233">
        <v>0</v>
      </c>
      <c r="E130" s="233">
        <v>0</v>
      </c>
      <c r="F130" s="233">
        <v>0</v>
      </c>
      <c r="G130" s="233">
        <v>0</v>
      </c>
    </row>
    <row r="131" spans="1:7" x14ac:dyDescent="0.25">
      <c r="A131" s="228" t="s">
        <v>347</v>
      </c>
      <c r="B131" s="233">
        <v>0</v>
      </c>
      <c r="C131" s="233">
        <v>0</v>
      </c>
      <c r="D131" s="233">
        <v>0</v>
      </c>
      <c r="E131" s="233">
        <v>0</v>
      </c>
      <c r="F131" s="233">
        <v>0</v>
      </c>
      <c r="G131" s="233">
        <v>0</v>
      </c>
    </row>
    <row r="132" spans="1:7" x14ac:dyDescent="0.25">
      <c r="A132" s="228" t="s">
        <v>348</v>
      </c>
      <c r="B132" s="233">
        <v>0</v>
      </c>
      <c r="C132" s="233">
        <v>0</v>
      </c>
      <c r="D132" s="233">
        <v>0</v>
      </c>
      <c r="E132" s="233">
        <v>0</v>
      </c>
      <c r="F132" s="233">
        <v>0</v>
      </c>
      <c r="G132" s="233">
        <v>0</v>
      </c>
    </row>
    <row r="133" spans="1:7" x14ac:dyDescent="0.25">
      <c r="A133" s="227" t="s">
        <v>349</v>
      </c>
      <c r="B133" s="233">
        <v>22015735.120000001</v>
      </c>
      <c r="C133" s="233">
        <v>39214443.020000003</v>
      </c>
      <c r="D133" s="233">
        <v>61230178.140000001</v>
      </c>
      <c r="E133" s="233">
        <v>40118533.549999997</v>
      </c>
      <c r="F133" s="233">
        <v>42435137.920000002</v>
      </c>
      <c r="G133" s="233">
        <v>21111644.590000004</v>
      </c>
    </row>
    <row r="134" spans="1:7" x14ac:dyDescent="0.25">
      <c r="A134" s="228" t="s">
        <v>350</v>
      </c>
      <c r="B134" s="235">
        <v>22015735.120000001</v>
      </c>
      <c r="C134" s="235">
        <v>39214443.020000003</v>
      </c>
      <c r="D134" s="233">
        <v>61230178.140000001</v>
      </c>
      <c r="E134" s="235">
        <v>40118533.549999997</v>
      </c>
      <c r="F134" s="235">
        <v>42435137.920000002</v>
      </c>
      <c r="G134" s="233">
        <v>21111644.590000004</v>
      </c>
    </row>
    <row r="135" spans="1:7" x14ac:dyDescent="0.25">
      <c r="A135" s="228" t="s">
        <v>351</v>
      </c>
      <c r="B135" s="233">
        <v>0</v>
      </c>
      <c r="C135" s="233">
        <v>0</v>
      </c>
      <c r="D135" s="233">
        <v>0</v>
      </c>
      <c r="E135" s="233">
        <v>0</v>
      </c>
      <c r="F135" s="233">
        <v>0</v>
      </c>
      <c r="G135" s="233">
        <v>0</v>
      </c>
    </row>
    <row r="136" spans="1:7" x14ac:dyDescent="0.25">
      <c r="A136" s="228" t="s">
        <v>352</v>
      </c>
      <c r="B136" s="233">
        <v>0</v>
      </c>
      <c r="C136" s="233">
        <v>0</v>
      </c>
      <c r="D136" s="233">
        <v>0</v>
      </c>
      <c r="E136" s="233">
        <v>0</v>
      </c>
      <c r="F136" s="233">
        <v>0</v>
      </c>
      <c r="G136" s="233">
        <v>0</v>
      </c>
    </row>
    <row r="137" spans="1:7" x14ac:dyDescent="0.25">
      <c r="A137" s="227" t="s">
        <v>353</v>
      </c>
      <c r="B137" s="233">
        <v>0</v>
      </c>
      <c r="C137" s="233">
        <v>0</v>
      </c>
      <c r="D137" s="233">
        <v>0</v>
      </c>
      <c r="E137" s="233">
        <v>0</v>
      </c>
      <c r="F137" s="233">
        <v>0</v>
      </c>
      <c r="G137" s="233">
        <v>0</v>
      </c>
    </row>
    <row r="138" spans="1:7" x14ac:dyDescent="0.25">
      <c r="A138" s="228" t="s">
        <v>354</v>
      </c>
      <c r="B138" s="233">
        <v>0</v>
      </c>
      <c r="C138" s="233">
        <v>0</v>
      </c>
      <c r="D138" s="233">
        <v>0</v>
      </c>
      <c r="E138" s="233">
        <v>0</v>
      </c>
      <c r="F138" s="233">
        <v>0</v>
      </c>
      <c r="G138" s="233">
        <v>0</v>
      </c>
    </row>
    <row r="139" spans="1:7" x14ac:dyDescent="0.25">
      <c r="A139" s="228" t="s">
        <v>355</v>
      </c>
      <c r="B139" s="233">
        <v>0</v>
      </c>
      <c r="C139" s="233">
        <v>0</v>
      </c>
      <c r="D139" s="233">
        <v>0</v>
      </c>
      <c r="E139" s="233">
        <v>0</v>
      </c>
      <c r="F139" s="233">
        <v>0</v>
      </c>
      <c r="G139" s="233">
        <v>0</v>
      </c>
    </row>
    <row r="140" spans="1:7" x14ac:dyDescent="0.25">
      <c r="A140" s="228" t="s">
        <v>356</v>
      </c>
      <c r="B140" s="233">
        <v>0</v>
      </c>
      <c r="C140" s="233">
        <v>0</v>
      </c>
      <c r="D140" s="233">
        <v>0</v>
      </c>
      <c r="E140" s="233">
        <v>0</v>
      </c>
      <c r="F140" s="233">
        <v>0</v>
      </c>
      <c r="G140" s="233">
        <v>0</v>
      </c>
    </row>
    <row r="141" spans="1:7" x14ac:dyDescent="0.25">
      <c r="A141" s="228" t="s">
        <v>357</v>
      </c>
      <c r="B141" s="233">
        <v>0</v>
      </c>
      <c r="C141" s="233">
        <v>0</v>
      </c>
      <c r="D141" s="233">
        <v>0</v>
      </c>
      <c r="E141" s="233">
        <v>0</v>
      </c>
      <c r="F141" s="233">
        <v>0</v>
      </c>
      <c r="G141" s="233">
        <v>0</v>
      </c>
    </row>
    <row r="142" spans="1:7" x14ac:dyDescent="0.25">
      <c r="A142" s="228" t="s">
        <v>358</v>
      </c>
      <c r="B142" s="233">
        <v>0</v>
      </c>
      <c r="C142" s="233">
        <v>0</v>
      </c>
      <c r="D142" s="233">
        <v>0</v>
      </c>
      <c r="E142" s="233">
        <v>0</v>
      </c>
      <c r="F142" s="233">
        <v>0</v>
      </c>
      <c r="G142" s="233">
        <v>0</v>
      </c>
    </row>
    <row r="143" spans="1:7" x14ac:dyDescent="0.25">
      <c r="A143" s="228" t="s">
        <v>359</v>
      </c>
      <c r="B143" s="233">
        <v>0</v>
      </c>
      <c r="C143" s="233">
        <v>0</v>
      </c>
      <c r="D143" s="233">
        <v>0</v>
      </c>
      <c r="E143" s="233">
        <v>0</v>
      </c>
      <c r="F143" s="233">
        <v>0</v>
      </c>
      <c r="G143" s="233">
        <v>0</v>
      </c>
    </row>
    <row r="144" spans="1:7" x14ac:dyDescent="0.25">
      <c r="A144" s="228" t="s">
        <v>360</v>
      </c>
      <c r="B144" s="233">
        <v>0</v>
      </c>
      <c r="C144" s="233">
        <v>0</v>
      </c>
      <c r="D144" s="233">
        <v>0</v>
      </c>
      <c r="E144" s="233">
        <v>0</v>
      </c>
      <c r="F144" s="233">
        <v>0</v>
      </c>
      <c r="G144" s="233">
        <v>0</v>
      </c>
    </row>
    <row r="145" spans="1:7" x14ac:dyDescent="0.25">
      <c r="A145" s="228" t="s">
        <v>361</v>
      </c>
      <c r="B145" s="233">
        <v>0</v>
      </c>
      <c r="C145" s="233">
        <v>0</v>
      </c>
      <c r="D145" s="233">
        <v>0</v>
      </c>
      <c r="E145" s="233">
        <v>0</v>
      </c>
      <c r="F145" s="233">
        <v>0</v>
      </c>
      <c r="G145" s="233">
        <v>0</v>
      </c>
    </row>
    <row r="146" spans="1:7" x14ac:dyDescent="0.25">
      <c r="A146" s="227" t="s">
        <v>362</v>
      </c>
      <c r="B146" s="233">
        <v>0</v>
      </c>
      <c r="C146" s="233">
        <v>0</v>
      </c>
      <c r="D146" s="233">
        <v>0</v>
      </c>
      <c r="E146" s="233">
        <v>0</v>
      </c>
      <c r="F146" s="233">
        <v>0</v>
      </c>
      <c r="G146" s="233">
        <v>0</v>
      </c>
    </row>
    <row r="147" spans="1:7" x14ac:dyDescent="0.25">
      <c r="A147" s="228" t="s">
        <v>363</v>
      </c>
      <c r="B147" s="233">
        <v>0</v>
      </c>
      <c r="C147" s="233">
        <v>0</v>
      </c>
      <c r="D147" s="233">
        <v>0</v>
      </c>
      <c r="E147" s="233">
        <v>0</v>
      </c>
      <c r="F147" s="233">
        <v>0</v>
      </c>
      <c r="G147" s="233">
        <v>0</v>
      </c>
    </row>
    <row r="148" spans="1:7" x14ac:dyDescent="0.25">
      <c r="A148" s="228" t="s">
        <v>364</v>
      </c>
      <c r="B148" s="233">
        <v>0</v>
      </c>
      <c r="C148" s="233">
        <v>0</v>
      </c>
      <c r="D148" s="233">
        <v>0</v>
      </c>
      <c r="E148" s="233">
        <v>0</v>
      </c>
      <c r="F148" s="233">
        <v>0</v>
      </c>
      <c r="G148" s="233">
        <v>0</v>
      </c>
    </row>
    <row r="149" spans="1:7" x14ac:dyDescent="0.25">
      <c r="A149" s="228" t="s">
        <v>365</v>
      </c>
      <c r="B149" s="233">
        <v>0</v>
      </c>
      <c r="C149" s="233">
        <v>0</v>
      </c>
      <c r="D149" s="233">
        <v>0</v>
      </c>
      <c r="E149" s="233">
        <v>0</v>
      </c>
      <c r="F149" s="233">
        <v>0</v>
      </c>
      <c r="G149" s="233">
        <v>0</v>
      </c>
    </row>
    <row r="150" spans="1:7" x14ac:dyDescent="0.25">
      <c r="A150" s="227" t="s">
        <v>366</v>
      </c>
      <c r="B150" s="233">
        <v>0</v>
      </c>
      <c r="C150" s="233">
        <v>0</v>
      </c>
      <c r="D150" s="233">
        <v>0</v>
      </c>
      <c r="E150" s="233">
        <v>0</v>
      </c>
      <c r="F150" s="233">
        <v>0</v>
      </c>
      <c r="G150" s="233">
        <v>0</v>
      </c>
    </row>
    <row r="151" spans="1:7" x14ac:dyDescent="0.25">
      <c r="A151" s="228" t="s">
        <v>367</v>
      </c>
      <c r="B151" s="233">
        <v>0</v>
      </c>
      <c r="C151" s="233">
        <v>0</v>
      </c>
      <c r="D151" s="233">
        <v>0</v>
      </c>
      <c r="E151" s="233">
        <v>0</v>
      </c>
      <c r="F151" s="233">
        <v>0</v>
      </c>
      <c r="G151" s="233">
        <v>0</v>
      </c>
    </row>
    <row r="152" spans="1:7" x14ac:dyDescent="0.25">
      <c r="A152" s="228" t="s">
        <v>368</v>
      </c>
      <c r="B152" s="233">
        <v>0</v>
      </c>
      <c r="C152" s="233">
        <v>0</v>
      </c>
      <c r="D152" s="233">
        <v>0</v>
      </c>
      <c r="E152" s="233">
        <v>0</v>
      </c>
      <c r="F152" s="233">
        <v>0</v>
      </c>
      <c r="G152" s="233">
        <v>0</v>
      </c>
    </row>
    <row r="153" spans="1:7" x14ac:dyDescent="0.25">
      <c r="A153" s="228" t="s">
        <v>369</v>
      </c>
      <c r="B153" s="233">
        <v>0</v>
      </c>
      <c r="C153" s="233">
        <v>0</v>
      </c>
      <c r="D153" s="233">
        <v>0</v>
      </c>
      <c r="E153" s="233">
        <v>0</v>
      </c>
      <c r="F153" s="233">
        <v>0</v>
      </c>
      <c r="G153" s="233">
        <v>0</v>
      </c>
    </row>
    <row r="154" spans="1:7" x14ac:dyDescent="0.25">
      <c r="A154" s="221" t="s">
        <v>370</v>
      </c>
      <c r="B154" s="233">
        <v>0</v>
      </c>
      <c r="C154" s="233">
        <v>0</v>
      </c>
      <c r="D154" s="233">
        <v>0</v>
      </c>
      <c r="E154" s="233">
        <v>0</v>
      </c>
      <c r="F154" s="233">
        <v>0</v>
      </c>
      <c r="G154" s="233">
        <v>0</v>
      </c>
    </row>
    <row r="155" spans="1:7" x14ac:dyDescent="0.25">
      <c r="A155" s="228" t="s">
        <v>371</v>
      </c>
      <c r="B155" s="233">
        <v>0</v>
      </c>
      <c r="C155" s="233">
        <v>0</v>
      </c>
      <c r="D155" s="233">
        <v>0</v>
      </c>
      <c r="E155" s="233">
        <v>0</v>
      </c>
      <c r="F155" s="233">
        <v>0</v>
      </c>
      <c r="G155" s="233">
        <v>0</v>
      </c>
    </row>
    <row r="156" spans="1:7" x14ac:dyDescent="0.25">
      <c r="A156" s="228" t="s">
        <v>372</v>
      </c>
      <c r="B156" s="233">
        <v>0</v>
      </c>
      <c r="C156" s="233">
        <v>0</v>
      </c>
      <c r="D156" s="233">
        <v>0</v>
      </c>
      <c r="E156" s="233">
        <v>0</v>
      </c>
      <c r="F156" s="233">
        <v>0</v>
      </c>
      <c r="G156" s="233">
        <v>0</v>
      </c>
    </row>
    <row r="157" spans="1:7" x14ac:dyDescent="0.25">
      <c r="A157" s="228" t="s">
        <v>373</v>
      </c>
      <c r="B157" s="233">
        <v>0</v>
      </c>
      <c r="C157" s="233">
        <v>0</v>
      </c>
      <c r="D157" s="233">
        <v>0</v>
      </c>
      <c r="E157" s="233">
        <v>0</v>
      </c>
      <c r="F157" s="233">
        <v>0</v>
      </c>
      <c r="G157" s="233">
        <v>0</v>
      </c>
    </row>
    <row r="158" spans="1:7" x14ac:dyDescent="0.25">
      <c r="A158" s="222"/>
      <c r="B158" s="234"/>
      <c r="C158" s="234"/>
      <c r="D158" s="234"/>
      <c r="E158" s="234"/>
      <c r="F158" s="234"/>
      <c r="G158" s="234"/>
    </row>
    <row r="159" spans="1:7" x14ac:dyDescent="0.25">
      <c r="A159" s="223" t="s">
        <v>375</v>
      </c>
      <c r="B159" s="232">
        <v>117730869.67000002</v>
      </c>
      <c r="C159" s="232">
        <v>84725430.219999999</v>
      </c>
      <c r="D159" s="232">
        <v>202456299.89000002</v>
      </c>
      <c r="E159" s="232">
        <v>174196403.13999999</v>
      </c>
      <c r="F159" s="232">
        <v>175793501.67000002</v>
      </c>
      <c r="G159" s="232">
        <v>28259896.750000007</v>
      </c>
    </row>
    <row r="160" spans="1:7" x14ac:dyDescent="0.25">
      <c r="A160" s="225"/>
      <c r="B160" s="231"/>
      <c r="C160" s="231"/>
      <c r="D160" s="231"/>
      <c r="E160" s="231"/>
      <c r="F160" s="231"/>
      <c r="G160" s="231"/>
    </row>
  </sheetData>
  <protectedRanges>
    <protectedRange sqref="B84:G84 B9:G9" name="Rango1_2"/>
  </protectedRanges>
  <mergeCells count="9"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7" right="0.7" top="0.75" bottom="0.75" header="0.3" footer="0.3"/>
  <pageSetup paperSize="11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</sheetPr>
  <dimension ref="A1:G43"/>
  <sheetViews>
    <sheetView showGridLines="0" topLeftCell="A2" zoomScale="75" zoomScaleNormal="75" workbookViewId="0">
      <selection sqref="A1:G43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17" t="s">
        <v>376</v>
      </c>
      <c r="B1" s="117"/>
      <c r="C1" s="117"/>
      <c r="D1" s="117"/>
      <c r="E1" s="117"/>
      <c r="F1" s="117"/>
      <c r="G1" s="117"/>
    </row>
    <row r="2" spans="1:7" ht="15" customHeight="1" x14ac:dyDescent="0.25">
      <c r="A2" s="71" t="s">
        <v>540</v>
      </c>
      <c r="B2" s="72"/>
      <c r="C2" s="72"/>
      <c r="D2" s="72"/>
      <c r="E2" s="72"/>
      <c r="F2" s="72"/>
      <c r="G2" s="73"/>
    </row>
    <row r="3" spans="1:7" ht="15" customHeight="1" x14ac:dyDescent="0.25">
      <c r="A3" s="68" t="s">
        <v>292</v>
      </c>
      <c r="B3" s="69"/>
      <c r="C3" s="69"/>
      <c r="D3" s="69"/>
      <c r="E3" s="69"/>
      <c r="F3" s="69"/>
      <c r="G3" s="70"/>
    </row>
    <row r="4" spans="1:7" ht="15" customHeight="1" x14ac:dyDescent="0.25">
      <c r="A4" s="68" t="s">
        <v>377</v>
      </c>
      <c r="B4" s="69"/>
      <c r="C4" s="69"/>
      <c r="D4" s="69"/>
      <c r="E4" s="69"/>
      <c r="F4" s="69"/>
      <c r="G4" s="70"/>
    </row>
    <row r="5" spans="1:7" ht="15" customHeight="1" x14ac:dyDescent="0.25">
      <c r="A5" s="68" t="s">
        <v>546</v>
      </c>
      <c r="B5" s="69"/>
      <c r="C5" s="69"/>
      <c r="D5" s="69"/>
      <c r="E5" s="69"/>
      <c r="F5" s="69"/>
      <c r="G5" s="70"/>
    </row>
    <row r="6" spans="1:7" x14ac:dyDescent="0.25">
      <c r="A6" s="64" t="s">
        <v>2</v>
      </c>
      <c r="B6" s="65"/>
      <c r="C6" s="65"/>
      <c r="D6" s="65"/>
      <c r="E6" s="65"/>
      <c r="F6" s="65"/>
      <c r="G6" s="66"/>
    </row>
    <row r="7" spans="1:7" ht="15" customHeight="1" x14ac:dyDescent="0.25">
      <c r="A7" s="59" t="s">
        <v>4</v>
      </c>
      <c r="B7" s="237" t="s">
        <v>294</v>
      </c>
      <c r="C7" s="237"/>
      <c r="D7" s="237"/>
      <c r="E7" s="237"/>
      <c r="F7" s="237"/>
      <c r="G7" s="238" t="s">
        <v>295</v>
      </c>
    </row>
    <row r="8" spans="1:7" ht="30" x14ac:dyDescent="0.25">
      <c r="A8" s="60"/>
      <c r="B8" s="243" t="s">
        <v>296</v>
      </c>
      <c r="C8" s="244" t="s">
        <v>226</v>
      </c>
      <c r="D8" s="243" t="s">
        <v>227</v>
      </c>
      <c r="E8" s="243" t="s">
        <v>184</v>
      </c>
      <c r="F8" s="243" t="s">
        <v>201</v>
      </c>
      <c r="G8" s="236"/>
    </row>
    <row r="9" spans="1:7" ht="15.75" customHeight="1" x14ac:dyDescent="0.25">
      <c r="A9" s="240" t="s">
        <v>378</v>
      </c>
      <c r="B9" s="246">
        <v>77995032.570000023</v>
      </c>
      <c r="C9" s="246">
        <v>30839295.610000003</v>
      </c>
      <c r="D9" s="246">
        <v>108834328.18000001</v>
      </c>
      <c r="E9" s="246">
        <v>106540864.57999998</v>
      </c>
      <c r="F9" s="246">
        <v>104570272.44</v>
      </c>
      <c r="G9" s="246">
        <v>2293463.5999999982</v>
      </c>
    </row>
    <row r="10" spans="1:7" x14ac:dyDescent="0.25">
      <c r="A10" s="250" t="s">
        <v>553</v>
      </c>
      <c r="B10" s="251">
        <v>14734348.18</v>
      </c>
      <c r="C10" s="251">
        <v>11552076.52</v>
      </c>
      <c r="D10" s="247">
        <v>26286424.699999999</v>
      </c>
      <c r="E10" s="251">
        <v>26199256.140000001</v>
      </c>
      <c r="F10" s="251">
        <v>26375347.949999999</v>
      </c>
      <c r="G10" s="247">
        <v>87168.559999998659</v>
      </c>
    </row>
    <row r="11" spans="1:7" x14ac:dyDescent="0.25">
      <c r="A11" s="250" t="s">
        <v>554</v>
      </c>
      <c r="B11" s="251">
        <v>11519091.640000001</v>
      </c>
      <c r="C11" s="251">
        <v>4584632.6500000004</v>
      </c>
      <c r="D11" s="247">
        <v>16103724.290000001</v>
      </c>
      <c r="E11" s="251">
        <v>16088804.779999999</v>
      </c>
      <c r="F11" s="251">
        <v>15653473.23</v>
      </c>
      <c r="G11" s="247">
        <v>14919.510000001639</v>
      </c>
    </row>
    <row r="12" spans="1:7" x14ac:dyDescent="0.25">
      <c r="A12" s="250" t="s">
        <v>555</v>
      </c>
      <c r="B12" s="251">
        <v>2737807.56</v>
      </c>
      <c r="C12" s="251">
        <v>-1289481.4099999999</v>
      </c>
      <c r="D12" s="247">
        <v>1448326.1500000001</v>
      </c>
      <c r="E12" s="251">
        <v>1423531.32</v>
      </c>
      <c r="F12" s="251">
        <v>1417211.8</v>
      </c>
      <c r="G12" s="247">
        <v>24794.830000000075</v>
      </c>
    </row>
    <row r="13" spans="1:7" x14ac:dyDescent="0.25">
      <c r="A13" s="250" t="s">
        <v>556</v>
      </c>
      <c r="B13" s="251">
        <v>9485748.3599999994</v>
      </c>
      <c r="C13" s="251">
        <v>56295.74</v>
      </c>
      <c r="D13" s="247">
        <v>9542044.0999999996</v>
      </c>
      <c r="E13" s="251">
        <v>9511976.3599999994</v>
      </c>
      <c r="F13" s="251">
        <v>9456015.8300000001</v>
      </c>
      <c r="G13" s="247">
        <v>30067.740000000224</v>
      </c>
    </row>
    <row r="14" spans="1:7" x14ac:dyDescent="0.25">
      <c r="A14" s="250" t="s">
        <v>557</v>
      </c>
      <c r="B14" s="251">
        <v>1539214.77</v>
      </c>
      <c r="C14" s="251">
        <v>14226.62</v>
      </c>
      <c r="D14" s="247">
        <v>1553441.3900000001</v>
      </c>
      <c r="E14" s="251">
        <v>1529344.72</v>
      </c>
      <c r="F14" s="251">
        <v>1522850.71</v>
      </c>
      <c r="G14" s="247">
        <v>24096.670000000158</v>
      </c>
    </row>
    <row r="15" spans="1:7" x14ac:dyDescent="0.25">
      <c r="A15" s="250" t="s">
        <v>558</v>
      </c>
      <c r="B15" s="251">
        <v>872966.82</v>
      </c>
      <c r="C15" s="251">
        <v>-107936.78</v>
      </c>
      <c r="D15" s="247">
        <v>765030.03999999992</v>
      </c>
      <c r="E15" s="251">
        <v>762596</v>
      </c>
      <c r="F15" s="251">
        <v>707909.53</v>
      </c>
      <c r="G15" s="247">
        <v>2434.0399999999208</v>
      </c>
    </row>
    <row r="16" spans="1:7" x14ac:dyDescent="0.25">
      <c r="A16" s="250" t="s">
        <v>559</v>
      </c>
      <c r="B16" s="251">
        <v>5593862.7300000004</v>
      </c>
      <c r="C16" s="251">
        <v>-46583.040000000001</v>
      </c>
      <c r="D16" s="247">
        <v>5547279.6900000004</v>
      </c>
      <c r="E16" s="251">
        <v>5528453.0899999999</v>
      </c>
      <c r="F16" s="251">
        <v>5444186.4500000002</v>
      </c>
      <c r="G16" s="247">
        <v>18826.600000000559</v>
      </c>
    </row>
    <row r="17" spans="1:7" x14ac:dyDescent="0.25">
      <c r="A17" s="250" t="s">
        <v>560</v>
      </c>
      <c r="B17" s="251">
        <v>4408170.42</v>
      </c>
      <c r="C17" s="251">
        <v>7300304.8399999999</v>
      </c>
      <c r="D17" s="247">
        <v>11708475.26</v>
      </c>
      <c r="E17" s="251">
        <v>10411292.640000001</v>
      </c>
      <c r="F17" s="251">
        <v>9963598.7799999993</v>
      </c>
      <c r="G17" s="247">
        <v>1297182.6199999992</v>
      </c>
    </row>
    <row r="18" spans="1:7" x14ac:dyDescent="0.25">
      <c r="A18" s="250" t="s">
        <v>561</v>
      </c>
      <c r="B18" s="251">
        <v>5957764.8799999999</v>
      </c>
      <c r="C18" s="251">
        <v>706652.56</v>
      </c>
      <c r="D18" s="247">
        <v>6664417.4399999995</v>
      </c>
      <c r="E18" s="251">
        <v>6613389.1600000001</v>
      </c>
      <c r="F18" s="251">
        <v>6539108.8600000003</v>
      </c>
      <c r="G18" s="247">
        <v>51028.279999999329</v>
      </c>
    </row>
    <row r="19" spans="1:7" x14ac:dyDescent="0.25">
      <c r="A19" s="250" t="s">
        <v>562</v>
      </c>
      <c r="B19" s="251">
        <v>862121.78</v>
      </c>
      <c r="C19" s="251">
        <v>-69446.89</v>
      </c>
      <c r="D19" s="247">
        <v>792674.89</v>
      </c>
      <c r="E19" s="251">
        <v>789868.71</v>
      </c>
      <c r="F19" s="251">
        <v>784727.46</v>
      </c>
      <c r="G19" s="247">
        <v>2806.1800000000512</v>
      </c>
    </row>
    <row r="20" spans="1:7" x14ac:dyDescent="0.25">
      <c r="A20" s="250" t="s">
        <v>563</v>
      </c>
      <c r="B20" s="251">
        <v>2374890.0299999998</v>
      </c>
      <c r="C20" s="251">
        <v>675193.71</v>
      </c>
      <c r="D20" s="247">
        <v>3050083.7399999998</v>
      </c>
      <c r="E20" s="251">
        <v>3001253.96</v>
      </c>
      <c r="F20" s="251">
        <v>2967488.41</v>
      </c>
      <c r="G20" s="247">
        <v>48829.779999999795</v>
      </c>
    </row>
    <row r="21" spans="1:7" x14ac:dyDescent="0.25">
      <c r="A21" s="250" t="s">
        <v>564</v>
      </c>
      <c r="B21" s="251">
        <v>1534279.6799999999</v>
      </c>
      <c r="C21" s="251">
        <v>4788706.93</v>
      </c>
      <c r="D21" s="247">
        <v>6322986.6099999994</v>
      </c>
      <c r="E21" s="251">
        <v>6120779</v>
      </c>
      <c r="F21" s="251">
        <v>5355343.01</v>
      </c>
      <c r="G21" s="247">
        <v>202207.6099999994</v>
      </c>
    </row>
    <row r="22" spans="1:7" x14ac:dyDescent="0.25">
      <c r="A22" s="250" t="s">
        <v>565</v>
      </c>
      <c r="B22" s="251">
        <v>1714870.71</v>
      </c>
      <c r="C22" s="251">
        <v>998707.57</v>
      </c>
      <c r="D22" s="247">
        <v>2713578.28</v>
      </c>
      <c r="E22" s="251">
        <v>2406511.56</v>
      </c>
      <c r="F22" s="251">
        <v>2389232.54</v>
      </c>
      <c r="G22" s="247">
        <v>307066.71999999974</v>
      </c>
    </row>
    <row r="23" spans="1:7" x14ac:dyDescent="0.25">
      <c r="A23" s="250" t="s">
        <v>566</v>
      </c>
      <c r="B23" s="251">
        <v>0</v>
      </c>
      <c r="C23" s="251">
        <v>484618.56</v>
      </c>
      <c r="D23" s="247">
        <v>484618.56</v>
      </c>
      <c r="E23" s="251">
        <v>472606.73</v>
      </c>
      <c r="F23" s="251">
        <v>472386.73</v>
      </c>
      <c r="G23" s="247">
        <v>12011.830000000016</v>
      </c>
    </row>
    <row r="24" spans="1:7" x14ac:dyDescent="0.25">
      <c r="A24" s="250" t="s">
        <v>567</v>
      </c>
      <c r="B24" s="251">
        <v>2195636.38</v>
      </c>
      <c r="C24" s="251">
        <v>-160444.29</v>
      </c>
      <c r="D24" s="247">
        <v>2035192.0899999999</v>
      </c>
      <c r="E24" s="251">
        <v>2027426.61</v>
      </c>
      <c r="F24" s="251">
        <v>2011759.1</v>
      </c>
      <c r="G24" s="247">
        <v>7765.4799999997485</v>
      </c>
    </row>
    <row r="25" spans="1:7" x14ac:dyDescent="0.25">
      <c r="A25" s="250" t="s">
        <v>568</v>
      </c>
      <c r="B25" s="251">
        <v>1021734.89</v>
      </c>
      <c r="C25" s="251">
        <v>-119695.91</v>
      </c>
      <c r="D25" s="247">
        <v>902038.98</v>
      </c>
      <c r="E25" s="251">
        <v>887181.3</v>
      </c>
      <c r="F25" s="251">
        <v>888149.28</v>
      </c>
      <c r="G25" s="247">
        <v>14857.679999999935</v>
      </c>
    </row>
    <row r="26" spans="1:7" x14ac:dyDescent="0.25">
      <c r="A26" s="250" t="s">
        <v>569</v>
      </c>
      <c r="B26" s="251">
        <v>2616755.4500000002</v>
      </c>
      <c r="C26" s="251">
        <v>27441.39</v>
      </c>
      <c r="D26" s="247">
        <v>2644196.8400000003</v>
      </c>
      <c r="E26" s="251">
        <v>2633451.0499999998</v>
      </c>
      <c r="F26" s="251">
        <v>2578192.8199999998</v>
      </c>
      <c r="G26" s="247">
        <v>10745.790000000503</v>
      </c>
    </row>
    <row r="27" spans="1:7" x14ac:dyDescent="0.25">
      <c r="A27" s="250" t="s">
        <v>570</v>
      </c>
      <c r="B27" s="251">
        <v>3910694.65</v>
      </c>
      <c r="C27" s="251">
        <v>1048576.28</v>
      </c>
      <c r="D27" s="247">
        <v>4959270.93</v>
      </c>
      <c r="E27" s="251">
        <v>4900830.62</v>
      </c>
      <c r="F27" s="251">
        <v>4863509.45</v>
      </c>
      <c r="G27" s="247">
        <v>58440.30999999959</v>
      </c>
    </row>
    <row r="28" spans="1:7" x14ac:dyDescent="0.25">
      <c r="A28" s="250" t="s">
        <v>571</v>
      </c>
      <c r="B28" s="251">
        <v>1240353.1599999999</v>
      </c>
      <c r="C28" s="251">
        <v>34056.550000000003</v>
      </c>
      <c r="D28" s="247">
        <v>1274409.71</v>
      </c>
      <c r="E28" s="251">
        <v>1240446.23</v>
      </c>
      <c r="F28" s="251">
        <v>1226931.1499999999</v>
      </c>
      <c r="G28" s="247">
        <v>33963.479999999981</v>
      </c>
    </row>
    <row r="29" spans="1:7" x14ac:dyDescent="0.25">
      <c r="A29" s="250" t="s">
        <v>572</v>
      </c>
      <c r="B29" s="251">
        <v>661891.23</v>
      </c>
      <c r="C29" s="251">
        <v>-14070.31</v>
      </c>
      <c r="D29" s="247">
        <v>647820.91999999993</v>
      </c>
      <c r="E29" s="251">
        <v>622851.05000000005</v>
      </c>
      <c r="F29" s="251">
        <v>618122.75</v>
      </c>
      <c r="G29" s="247">
        <v>24969.869999999879</v>
      </c>
    </row>
    <row r="30" spans="1:7" x14ac:dyDescent="0.25">
      <c r="A30" s="250" t="s">
        <v>573</v>
      </c>
      <c r="B30" s="251">
        <v>3012829.25</v>
      </c>
      <c r="C30" s="251">
        <v>375464.32</v>
      </c>
      <c r="D30" s="247">
        <v>3388293.57</v>
      </c>
      <c r="E30" s="251">
        <v>3369013.55</v>
      </c>
      <c r="F30" s="251">
        <v>3334726.6</v>
      </c>
      <c r="G30" s="247">
        <v>19280.020000000019</v>
      </c>
    </row>
    <row r="31" spans="1:7" x14ac:dyDescent="0.25">
      <c r="A31" s="242" t="s">
        <v>149</v>
      </c>
      <c r="B31" s="248"/>
      <c r="C31" s="248"/>
      <c r="D31" s="248"/>
      <c r="E31" s="248"/>
      <c r="F31" s="248"/>
      <c r="G31" s="248"/>
    </row>
    <row r="32" spans="1:7" x14ac:dyDescent="0.25">
      <c r="A32" s="241" t="s">
        <v>379</v>
      </c>
      <c r="B32" s="249">
        <v>39735837.100000001</v>
      </c>
      <c r="C32" s="249">
        <v>53886134.610000014</v>
      </c>
      <c r="D32" s="249">
        <v>93621971.710000008</v>
      </c>
      <c r="E32" s="249">
        <v>67655538.560000002</v>
      </c>
      <c r="F32" s="249">
        <v>71223229.230000004</v>
      </c>
      <c r="G32" s="249">
        <v>25966433.149999999</v>
      </c>
    </row>
    <row r="33" spans="1:7" x14ac:dyDescent="0.25">
      <c r="A33" s="250" t="s">
        <v>559</v>
      </c>
      <c r="B33" s="251">
        <v>2300000</v>
      </c>
      <c r="C33" s="251">
        <v>-1343930.41</v>
      </c>
      <c r="D33" s="247">
        <v>956069.59000000008</v>
      </c>
      <c r="E33" s="251">
        <v>954540.42</v>
      </c>
      <c r="F33" s="251">
        <v>952110</v>
      </c>
      <c r="G33" s="247">
        <v>1529.1700000000419</v>
      </c>
    </row>
    <row r="34" spans="1:7" x14ac:dyDescent="0.25">
      <c r="A34" s="250" t="s">
        <v>560</v>
      </c>
      <c r="B34" s="251">
        <v>22015735.120000001</v>
      </c>
      <c r="C34" s="251">
        <v>39816795.600000001</v>
      </c>
      <c r="D34" s="247">
        <v>61832530.719999999</v>
      </c>
      <c r="E34" s="251">
        <v>40719886.130000003</v>
      </c>
      <c r="F34" s="251">
        <v>43036490.5</v>
      </c>
      <c r="G34" s="247">
        <v>21112644.589999996</v>
      </c>
    </row>
    <row r="35" spans="1:7" x14ac:dyDescent="0.25">
      <c r="A35" s="250" t="s">
        <v>561</v>
      </c>
      <c r="B35" s="251">
        <v>2172714.9700000002</v>
      </c>
      <c r="C35" s="251">
        <v>1789509.77</v>
      </c>
      <c r="D35" s="247">
        <v>3962224.74</v>
      </c>
      <c r="E35" s="251">
        <v>3962224.74</v>
      </c>
      <c r="F35" s="251">
        <v>3962224.74</v>
      </c>
      <c r="G35" s="247">
        <v>0</v>
      </c>
    </row>
    <row r="36" spans="1:7" x14ac:dyDescent="0.25">
      <c r="A36" s="250" t="s">
        <v>563</v>
      </c>
      <c r="B36" s="251">
        <v>0</v>
      </c>
      <c r="C36" s="251">
        <v>9385922.6300000008</v>
      </c>
      <c r="D36" s="247">
        <v>9385922.6300000008</v>
      </c>
      <c r="E36" s="251">
        <v>6305910.0099999998</v>
      </c>
      <c r="F36" s="251">
        <v>7575478.5</v>
      </c>
      <c r="G36" s="247">
        <v>3080012.620000001</v>
      </c>
    </row>
    <row r="37" spans="1:7" x14ac:dyDescent="0.25">
      <c r="A37" s="250" t="s">
        <v>564</v>
      </c>
      <c r="B37" s="251">
        <v>0</v>
      </c>
      <c r="C37" s="251">
        <v>2135200</v>
      </c>
      <c r="D37" s="247">
        <v>2135200</v>
      </c>
      <c r="E37" s="251">
        <v>1176929.48</v>
      </c>
      <c r="F37" s="251">
        <v>1176929.48</v>
      </c>
      <c r="G37" s="247">
        <v>958270.52</v>
      </c>
    </row>
    <row r="38" spans="1:7" x14ac:dyDescent="0.25">
      <c r="A38" s="250" t="s">
        <v>565</v>
      </c>
      <c r="B38" s="251">
        <v>0</v>
      </c>
      <c r="C38" s="251">
        <v>810000</v>
      </c>
      <c r="D38" s="247">
        <v>810000</v>
      </c>
      <c r="E38" s="251">
        <v>0</v>
      </c>
      <c r="F38" s="251">
        <v>0</v>
      </c>
      <c r="G38" s="247">
        <v>810000</v>
      </c>
    </row>
    <row r="39" spans="1:7" x14ac:dyDescent="0.25">
      <c r="A39" s="250" t="s">
        <v>566</v>
      </c>
      <c r="B39" s="251">
        <v>13247387.01</v>
      </c>
      <c r="C39" s="251">
        <v>1135037.02</v>
      </c>
      <c r="D39" s="247">
        <v>14382424.029999999</v>
      </c>
      <c r="E39" s="251">
        <v>14381797.779999999</v>
      </c>
      <c r="F39" s="251">
        <v>14368018.01</v>
      </c>
      <c r="G39" s="247">
        <v>626.25</v>
      </c>
    </row>
    <row r="40" spans="1:7" x14ac:dyDescent="0.25">
      <c r="A40" s="250" t="s">
        <v>570</v>
      </c>
      <c r="B40" s="251">
        <v>0</v>
      </c>
      <c r="C40" s="251">
        <v>157600</v>
      </c>
      <c r="D40" s="247">
        <v>157600</v>
      </c>
      <c r="E40" s="251">
        <v>154250</v>
      </c>
      <c r="F40" s="251">
        <v>151978</v>
      </c>
      <c r="G40" s="247">
        <v>3350</v>
      </c>
    </row>
    <row r="41" spans="1:7" x14ac:dyDescent="0.25">
      <c r="A41" s="242" t="s">
        <v>149</v>
      </c>
      <c r="B41" s="248"/>
      <c r="C41" s="248"/>
      <c r="D41" s="247">
        <v>0</v>
      </c>
      <c r="E41" s="247"/>
      <c r="F41" s="247"/>
      <c r="G41" s="247">
        <v>0</v>
      </c>
    </row>
    <row r="42" spans="1:7" x14ac:dyDescent="0.25">
      <c r="A42" s="241" t="s">
        <v>375</v>
      </c>
      <c r="B42" s="249">
        <v>117730869.67000002</v>
      </c>
      <c r="C42" s="249">
        <v>84725430.220000014</v>
      </c>
      <c r="D42" s="249">
        <v>202456299.89000005</v>
      </c>
      <c r="E42" s="249">
        <v>174196403.13999999</v>
      </c>
      <c r="F42" s="249">
        <v>175793501.67000002</v>
      </c>
      <c r="G42" s="249">
        <v>28259896.75000006</v>
      </c>
    </row>
    <row r="43" spans="1:7" x14ac:dyDescent="0.25">
      <c r="A43" s="239"/>
      <c r="B43" s="245"/>
      <c r="C43" s="245"/>
      <c r="D43" s="245"/>
      <c r="E43" s="245"/>
      <c r="F43" s="245"/>
      <c r="G43" s="245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18:G19 B9:G9 B28:G29" xr:uid="{35C4D82D-6605-4A71-9FE1-5B0C74D9E908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</sheetPr>
  <dimension ref="A1:G78"/>
  <sheetViews>
    <sheetView showGridLines="0" zoomScale="75" zoomScaleNormal="75" workbookViewId="0">
      <selection sqref="A1:G78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252" t="s">
        <v>380</v>
      </c>
      <c r="B1" s="253"/>
      <c r="C1" s="253"/>
      <c r="D1" s="253"/>
      <c r="E1" s="253"/>
      <c r="F1" s="253"/>
      <c r="G1" s="253"/>
    </row>
    <row r="2" spans="1:7" x14ac:dyDescent="0.25">
      <c r="A2" s="71" t="s">
        <v>540</v>
      </c>
      <c r="B2" s="72"/>
      <c r="C2" s="72"/>
      <c r="D2" s="72"/>
      <c r="E2" s="72"/>
      <c r="F2" s="72"/>
      <c r="G2" s="73"/>
    </row>
    <row r="3" spans="1:7" x14ac:dyDescent="0.25">
      <c r="A3" s="68" t="s">
        <v>381</v>
      </c>
      <c r="B3" s="69"/>
      <c r="C3" s="69"/>
      <c r="D3" s="69"/>
      <c r="E3" s="69"/>
      <c r="F3" s="69"/>
      <c r="G3" s="70"/>
    </row>
    <row r="4" spans="1:7" x14ac:dyDescent="0.25">
      <c r="A4" s="68" t="s">
        <v>382</v>
      </c>
      <c r="B4" s="69"/>
      <c r="C4" s="69"/>
      <c r="D4" s="69"/>
      <c r="E4" s="69"/>
      <c r="F4" s="69"/>
      <c r="G4" s="70"/>
    </row>
    <row r="5" spans="1:7" x14ac:dyDescent="0.25">
      <c r="A5" s="68" t="s">
        <v>546</v>
      </c>
      <c r="B5" s="69"/>
      <c r="C5" s="69"/>
      <c r="D5" s="69"/>
      <c r="E5" s="69"/>
      <c r="F5" s="69"/>
      <c r="G5" s="70"/>
    </row>
    <row r="6" spans="1:7" x14ac:dyDescent="0.25">
      <c r="A6" s="64" t="s">
        <v>2</v>
      </c>
      <c r="B6" s="65"/>
      <c r="C6" s="65"/>
      <c r="D6" s="65"/>
      <c r="E6" s="65"/>
      <c r="F6" s="65"/>
      <c r="G6" s="66"/>
    </row>
    <row r="7" spans="1:7" ht="15.75" customHeight="1" x14ac:dyDescent="0.25">
      <c r="A7" s="69" t="s">
        <v>4</v>
      </c>
      <c r="B7" s="64" t="s">
        <v>294</v>
      </c>
      <c r="C7" s="65"/>
      <c r="D7" s="65"/>
      <c r="E7" s="65"/>
      <c r="F7" s="66"/>
      <c r="G7" s="63" t="s">
        <v>383</v>
      </c>
    </row>
    <row r="8" spans="1:7" ht="30" x14ac:dyDescent="0.25">
      <c r="A8" s="69"/>
      <c r="B8" s="258" t="s">
        <v>296</v>
      </c>
      <c r="C8" s="254" t="s">
        <v>384</v>
      </c>
      <c r="D8" s="258" t="s">
        <v>298</v>
      </c>
      <c r="E8" s="258" t="s">
        <v>184</v>
      </c>
      <c r="F8" s="259" t="s">
        <v>201</v>
      </c>
      <c r="G8" s="62"/>
    </row>
    <row r="9" spans="1:7" ht="16.5" customHeight="1" x14ac:dyDescent="0.25">
      <c r="A9" s="256" t="s">
        <v>385</v>
      </c>
      <c r="B9" s="267">
        <v>77995032.570000008</v>
      </c>
      <c r="C9" s="267">
        <v>30839295.609999999</v>
      </c>
      <c r="D9" s="267">
        <v>108834328.18000001</v>
      </c>
      <c r="E9" s="267">
        <v>106540864.58</v>
      </c>
      <c r="F9" s="267">
        <v>104570272.44</v>
      </c>
      <c r="G9" s="267">
        <v>2293463.5999999996</v>
      </c>
    </row>
    <row r="10" spans="1:7" ht="15" customHeight="1" x14ac:dyDescent="0.25">
      <c r="A10" s="261" t="s">
        <v>386</v>
      </c>
      <c r="B10" s="268">
        <v>46870914.770000003</v>
      </c>
      <c r="C10" s="268">
        <v>14964831.050000003</v>
      </c>
      <c r="D10" s="268">
        <v>61835745.820000008</v>
      </c>
      <c r="E10" s="268">
        <v>61555889.949999996</v>
      </c>
      <c r="F10" s="268">
        <v>61134885.519999996</v>
      </c>
      <c r="G10" s="268">
        <v>279855.87000000587</v>
      </c>
    </row>
    <row r="11" spans="1:7" x14ac:dyDescent="0.25">
      <c r="A11" s="263" t="s">
        <v>387</v>
      </c>
      <c r="B11" s="272">
        <v>11519091.640000001</v>
      </c>
      <c r="C11" s="272">
        <v>4584632.6500000004</v>
      </c>
      <c r="D11" s="268">
        <v>16103724.290000001</v>
      </c>
      <c r="E11" s="272">
        <v>16088804.779999999</v>
      </c>
      <c r="F11" s="272">
        <v>15653473.23</v>
      </c>
      <c r="G11" s="268">
        <v>14919.510000001639</v>
      </c>
    </row>
    <row r="12" spans="1:7" x14ac:dyDescent="0.25">
      <c r="A12" s="263" t="s">
        <v>388</v>
      </c>
      <c r="B12" s="268">
        <v>0</v>
      </c>
      <c r="C12" s="268">
        <v>0</v>
      </c>
      <c r="D12" s="268">
        <v>0</v>
      </c>
      <c r="E12" s="268">
        <v>0</v>
      </c>
      <c r="F12" s="268">
        <v>0</v>
      </c>
      <c r="G12" s="268">
        <v>0</v>
      </c>
    </row>
    <row r="13" spans="1:7" x14ac:dyDescent="0.25">
      <c r="A13" s="263" t="s">
        <v>389</v>
      </c>
      <c r="B13" s="272">
        <v>22797471.57</v>
      </c>
      <c r="C13" s="272">
        <v>10107665.17</v>
      </c>
      <c r="D13" s="268">
        <v>32905136.740000002</v>
      </c>
      <c r="E13" s="272">
        <v>32692479.469999999</v>
      </c>
      <c r="F13" s="272">
        <v>32833341.100000001</v>
      </c>
      <c r="G13" s="268">
        <v>212657.27000000328</v>
      </c>
    </row>
    <row r="14" spans="1:7" x14ac:dyDescent="0.25">
      <c r="A14" s="263" t="s">
        <v>390</v>
      </c>
      <c r="B14" s="268">
        <v>0</v>
      </c>
      <c r="C14" s="268">
        <v>0</v>
      </c>
      <c r="D14" s="268">
        <v>0</v>
      </c>
      <c r="E14" s="268">
        <v>0</v>
      </c>
      <c r="F14" s="268">
        <v>0</v>
      </c>
      <c r="G14" s="268">
        <v>0</v>
      </c>
    </row>
    <row r="15" spans="1:7" x14ac:dyDescent="0.25">
      <c r="A15" s="263" t="s">
        <v>391</v>
      </c>
      <c r="B15" s="272">
        <v>10358715.18</v>
      </c>
      <c r="C15" s="272">
        <v>-51641.04</v>
      </c>
      <c r="D15" s="268">
        <v>10307074.140000001</v>
      </c>
      <c r="E15" s="272">
        <v>10274572.359999999</v>
      </c>
      <c r="F15" s="272">
        <v>10163925.359999999</v>
      </c>
      <c r="G15" s="268">
        <v>32501.780000001192</v>
      </c>
    </row>
    <row r="16" spans="1:7" x14ac:dyDescent="0.25">
      <c r="A16" s="263" t="s">
        <v>392</v>
      </c>
      <c r="B16" s="268">
        <v>0</v>
      </c>
      <c r="C16" s="268">
        <v>0</v>
      </c>
      <c r="D16" s="268">
        <v>0</v>
      </c>
      <c r="E16" s="268">
        <v>0</v>
      </c>
      <c r="F16" s="268">
        <v>0</v>
      </c>
      <c r="G16" s="268">
        <v>0</v>
      </c>
    </row>
    <row r="17" spans="1:7" x14ac:dyDescent="0.25">
      <c r="A17" s="263" t="s">
        <v>393</v>
      </c>
      <c r="B17" s="272">
        <v>0</v>
      </c>
      <c r="C17" s="272">
        <v>484618.56</v>
      </c>
      <c r="D17" s="268">
        <v>484618.56</v>
      </c>
      <c r="E17" s="272">
        <v>472606.73</v>
      </c>
      <c r="F17" s="272">
        <v>472386.73</v>
      </c>
      <c r="G17" s="268">
        <v>12011.830000000016</v>
      </c>
    </row>
    <row r="18" spans="1:7" x14ac:dyDescent="0.25">
      <c r="A18" s="263" t="s">
        <v>394</v>
      </c>
      <c r="B18" s="272">
        <v>2195636.38</v>
      </c>
      <c r="C18" s="272">
        <v>-160444.29</v>
      </c>
      <c r="D18" s="268">
        <v>2035192.0899999999</v>
      </c>
      <c r="E18" s="272">
        <v>2027426.61</v>
      </c>
      <c r="F18" s="272">
        <v>2011759.1</v>
      </c>
      <c r="G18" s="268">
        <v>7765.4799999997485</v>
      </c>
    </row>
    <row r="19" spans="1:7" x14ac:dyDescent="0.25">
      <c r="A19" s="261" t="s">
        <v>395</v>
      </c>
      <c r="B19" s="268">
        <v>27874967.410000004</v>
      </c>
      <c r="C19" s="268">
        <v>10087050.059999999</v>
      </c>
      <c r="D19" s="268">
        <v>37962017.469999999</v>
      </c>
      <c r="E19" s="268">
        <v>36457684.07</v>
      </c>
      <c r="F19" s="268">
        <v>35690811.370000005</v>
      </c>
      <c r="G19" s="268">
        <v>1504333.3999999948</v>
      </c>
    </row>
    <row r="20" spans="1:7" x14ac:dyDescent="0.25">
      <c r="A20" s="263" t="s">
        <v>574</v>
      </c>
      <c r="B20" s="272">
        <v>8606691.9800000004</v>
      </c>
      <c r="C20" s="272">
        <v>328881.28000000003</v>
      </c>
      <c r="D20" s="268">
        <v>8935573.2599999998</v>
      </c>
      <c r="E20" s="272">
        <v>8897466.6400000006</v>
      </c>
      <c r="F20" s="272">
        <v>8778913.0500000007</v>
      </c>
      <c r="G20" s="268">
        <v>38106.61999999918</v>
      </c>
    </row>
    <row r="21" spans="1:7" x14ac:dyDescent="0.25">
      <c r="A21" s="263" t="s">
        <v>396</v>
      </c>
      <c r="B21" s="272">
        <v>12740825.33</v>
      </c>
      <c r="C21" s="272">
        <v>8682151.1099999994</v>
      </c>
      <c r="D21" s="268">
        <v>21422976.439999998</v>
      </c>
      <c r="E21" s="272">
        <v>20025935.760000002</v>
      </c>
      <c r="F21" s="272">
        <v>19470196.050000001</v>
      </c>
      <c r="G21" s="268">
        <v>1397040.679999996</v>
      </c>
    </row>
    <row r="22" spans="1:7" x14ac:dyDescent="0.25">
      <c r="A22" s="263" t="s">
        <v>397</v>
      </c>
      <c r="B22" s="268">
        <v>0</v>
      </c>
      <c r="C22" s="268">
        <v>0</v>
      </c>
      <c r="D22" s="268">
        <v>0</v>
      </c>
      <c r="E22" s="268">
        <v>0</v>
      </c>
      <c r="F22" s="268">
        <v>0</v>
      </c>
      <c r="G22" s="268">
        <v>0</v>
      </c>
    </row>
    <row r="23" spans="1:7" x14ac:dyDescent="0.25">
      <c r="A23" s="263" t="s">
        <v>398</v>
      </c>
      <c r="B23" s="272">
        <v>6527450.0999999996</v>
      </c>
      <c r="C23" s="272">
        <v>1076017.67</v>
      </c>
      <c r="D23" s="268">
        <v>7603467.7699999996</v>
      </c>
      <c r="E23" s="272">
        <v>7534281.6699999999</v>
      </c>
      <c r="F23" s="272">
        <v>7441702.2699999996</v>
      </c>
      <c r="G23" s="268">
        <v>69186.099999999627</v>
      </c>
    </row>
    <row r="24" spans="1:7" x14ac:dyDescent="0.25">
      <c r="A24" s="263" t="s">
        <v>575</v>
      </c>
      <c r="B24" s="268">
        <v>0</v>
      </c>
      <c r="C24" s="268">
        <v>0</v>
      </c>
      <c r="D24" s="268">
        <v>0</v>
      </c>
      <c r="E24" s="268">
        <v>0</v>
      </c>
      <c r="F24" s="268">
        <v>0</v>
      </c>
      <c r="G24" s="268">
        <v>0</v>
      </c>
    </row>
    <row r="25" spans="1:7" x14ac:dyDescent="0.25">
      <c r="A25" s="263" t="s">
        <v>399</v>
      </c>
      <c r="B25" s="268">
        <v>0</v>
      </c>
      <c r="C25" s="268">
        <v>0</v>
      </c>
      <c r="D25" s="268">
        <v>0</v>
      </c>
      <c r="E25" s="268">
        <v>0</v>
      </c>
      <c r="F25" s="268">
        <v>0</v>
      </c>
      <c r="G25" s="268">
        <v>0</v>
      </c>
    </row>
    <row r="26" spans="1:7" x14ac:dyDescent="0.25">
      <c r="A26" s="263" t="s">
        <v>400</v>
      </c>
      <c r="B26" s="268">
        <v>0</v>
      </c>
      <c r="C26" s="268">
        <v>0</v>
      </c>
      <c r="D26" s="268">
        <v>0</v>
      </c>
      <c r="E26" s="268">
        <v>0</v>
      </c>
      <c r="F26" s="268">
        <v>0</v>
      </c>
      <c r="G26" s="268">
        <v>0</v>
      </c>
    </row>
    <row r="27" spans="1:7" x14ac:dyDescent="0.25">
      <c r="A27" s="261" t="s">
        <v>401</v>
      </c>
      <c r="B27" s="268">
        <v>3249150.3899999997</v>
      </c>
      <c r="C27" s="268">
        <v>5787414.5</v>
      </c>
      <c r="D27" s="268">
        <v>9036564.8899999987</v>
      </c>
      <c r="E27" s="268">
        <v>8527290.5600000005</v>
      </c>
      <c r="F27" s="268">
        <v>7744575.5499999998</v>
      </c>
      <c r="G27" s="268">
        <v>509274.32999999914</v>
      </c>
    </row>
    <row r="28" spans="1:7" x14ac:dyDescent="0.25">
      <c r="A28" s="265" t="s">
        <v>402</v>
      </c>
      <c r="B28" s="272">
        <v>1714870.71</v>
      </c>
      <c r="C28" s="272">
        <v>998707.57</v>
      </c>
      <c r="D28" s="268">
        <v>2713578.28</v>
      </c>
      <c r="E28" s="272">
        <v>2406511.56</v>
      </c>
      <c r="F28" s="272">
        <v>2389232.54</v>
      </c>
      <c r="G28" s="268">
        <v>307066.71999999974</v>
      </c>
    </row>
    <row r="29" spans="1:7" x14ac:dyDescent="0.25">
      <c r="A29" s="263" t="s">
        <v>403</v>
      </c>
      <c r="B29" s="272">
        <v>1534279.6799999999</v>
      </c>
      <c r="C29" s="272">
        <v>4788706.93</v>
      </c>
      <c r="D29" s="268">
        <v>6322986.6099999994</v>
      </c>
      <c r="E29" s="272">
        <v>6120779</v>
      </c>
      <c r="F29" s="272">
        <v>5355343.01</v>
      </c>
      <c r="G29" s="268">
        <v>202207.6099999994</v>
      </c>
    </row>
    <row r="30" spans="1:7" x14ac:dyDescent="0.25">
      <c r="A30" s="263" t="s">
        <v>576</v>
      </c>
      <c r="B30" s="268">
        <v>0</v>
      </c>
      <c r="C30" s="268">
        <v>0</v>
      </c>
      <c r="D30" s="268">
        <v>0</v>
      </c>
      <c r="E30" s="268">
        <v>0</v>
      </c>
      <c r="F30" s="268">
        <v>0</v>
      </c>
      <c r="G30" s="268">
        <v>0</v>
      </c>
    </row>
    <row r="31" spans="1:7" x14ac:dyDescent="0.25">
      <c r="A31" s="263" t="s">
        <v>404</v>
      </c>
      <c r="B31" s="268">
        <v>0</v>
      </c>
      <c r="C31" s="268">
        <v>0</v>
      </c>
      <c r="D31" s="268">
        <v>0</v>
      </c>
      <c r="E31" s="268">
        <v>0</v>
      </c>
      <c r="F31" s="268">
        <v>0</v>
      </c>
      <c r="G31" s="268">
        <v>0</v>
      </c>
    </row>
    <row r="32" spans="1:7" x14ac:dyDescent="0.25">
      <c r="A32" s="263" t="s">
        <v>405</v>
      </c>
      <c r="B32" s="268">
        <v>0</v>
      </c>
      <c r="C32" s="268">
        <v>0</v>
      </c>
      <c r="D32" s="268">
        <v>0</v>
      </c>
      <c r="E32" s="268">
        <v>0</v>
      </c>
      <c r="F32" s="268">
        <v>0</v>
      </c>
      <c r="G32" s="268">
        <v>0</v>
      </c>
    </row>
    <row r="33" spans="1:7" ht="14.45" customHeight="1" x14ac:dyDescent="0.25">
      <c r="A33" s="263" t="s">
        <v>406</v>
      </c>
      <c r="B33" s="268">
        <v>0</v>
      </c>
      <c r="C33" s="268">
        <v>0</v>
      </c>
      <c r="D33" s="268">
        <v>0</v>
      </c>
      <c r="E33" s="268">
        <v>0</v>
      </c>
      <c r="F33" s="268">
        <v>0</v>
      </c>
      <c r="G33" s="268">
        <v>0</v>
      </c>
    </row>
    <row r="34" spans="1:7" ht="14.45" customHeight="1" x14ac:dyDescent="0.25">
      <c r="A34" s="263" t="s">
        <v>407</v>
      </c>
      <c r="B34" s="268">
        <v>0</v>
      </c>
      <c r="C34" s="268">
        <v>0</v>
      </c>
      <c r="D34" s="268">
        <v>0</v>
      </c>
      <c r="E34" s="268">
        <v>0</v>
      </c>
      <c r="F34" s="268">
        <v>0</v>
      </c>
      <c r="G34" s="268">
        <v>0</v>
      </c>
    </row>
    <row r="35" spans="1:7" ht="14.45" customHeight="1" x14ac:dyDescent="0.25">
      <c r="A35" s="263" t="s">
        <v>408</v>
      </c>
      <c r="B35" s="268">
        <v>0</v>
      </c>
      <c r="C35" s="268">
        <v>0</v>
      </c>
      <c r="D35" s="268">
        <v>0</v>
      </c>
      <c r="E35" s="268">
        <v>0</v>
      </c>
      <c r="F35" s="268">
        <v>0</v>
      </c>
      <c r="G35" s="268">
        <v>0</v>
      </c>
    </row>
    <row r="36" spans="1:7" ht="14.45" customHeight="1" x14ac:dyDescent="0.25">
      <c r="A36" s="263" t="s">
        <v>409</v>
      </c>
      <c r="B36" s="268">
        <v>0</v>
      </c>
      <c r="C36" s="268">
        <v>0</v>
      </c>
      <c r="D36" s="268">
        <v>0</v>
      </c>
      <c r="E36" s="268">
        <v>0</v>
      </c>
      <c r="F36" s="268">
        <v>0</v>
      </c>
      <c r="G36" s="268">
        <v>0</v>
      </c>
    </row>
    <row r="37" spans="1:7" ht="14.45" customHeight="1" x14ac:dyDescent="0.25">
      <c r="A37" s="264" t="s">
        <v>577</v>
      </c>
      <c r="B37" s="268">
        <v>0</v>
      </c>
      <c r="C37" s="268">
        <v>0</v>
      </c>
      <c r="D37" s="268">
        <v>0</v>
      </c>
      <c r="E37" s="268">
        <v>0</v>
      </c>
      <c r="F37" s="268">
        <v>0</v>
      </c>
      <c r="G37" s="268">
        <v>0</v>
      </c>
    </row>
    <row r="38" spans="1:7" x14ac:dyDescent="0.25">
      <c r="A38" s="265" t="s">
        <v>411</v>
      </c>
      <c r="B38" s="268">
        <v>0</v>
      </c>
      <c r="C38" s="268">
        <v>0</v>
      </c>
      <c r="D38" s="268">
        <v>0</v>
      </c>
      <c r="E38" s="268">
        <v>0</v>
      </c>
      <c r="F38" s="268">
        <v>0</v>
      </c>
      <c r="G38" s="268">
        <v>0</v>
      </c>
    </row>
    <row r="39" spans="1:7" ht="30" x14ac:dyDescent="0.25">
      <c r="A39" s="265" t="s">
        <v>412</v>
      </c>
      <c r="B39" s="268">
        <v>0</v>
      </c>
      <c r="C39" s="268">
        <v>0</v>
      </c>
      <c r="D39" s="268">
        <v>0</v>
      </c>
      <c r="E39" s="268">
        <v>0</v>
      </c>
      <c r="F39" s="268">
        <v>0</v>
      </c>
      <c r="G39" s="268">
        <v>0</v>
      </c>
    </row>
    <row r="40" spans="1:7" x14ac:dyDescent="0.25">
      <c r="A40" s="265" t="s">
        <v>413</v>
      </c>
      <c r="B40" s="268">
        <v>0</v>
      </c>
      <c r="C40" s="268">
        <v>0</v>
      </c>
      <c r="D40" s="268">
        <v>0</v>
      </c>
      <c r="E40" s="268">
        <v>0</v>
      </c>
      <c r="F40" s="268">
        <v>0</v>
      </c>
      <c r="G40" s="268">
        <v>0</v>
      </c>
    </row>
    <row r="41" spans="1:7" x14ac:dyDescent="0.25">
      <c r="A41" s="265" t="s">
        <v>414</v>
      </c>
      <c r="B41" s="268">
        <v>0</v>
      </c>
      <c r="C41" s="268">
        <v>0</v>
      </c>
      <c r="D41" s="268">
        <v>0</v>
      </c>
      <c r="E41" s="268">
        <v>0</v>
      </c>
      <c r="F41" s="268">
        <v>0</v>
      </c>
      <c r="G41" s="268">
        <v>0</v>
      </c>
    </row>
    <row r="42" spans="1:7" x14ac:dyDescent="0.25">
      <c r="A42" s="265"/>
      <c r="B42" s="268"/>
      <c r="C42" s="268"/>
      <c r="D42" s="268"/>
      <c r="E42" s="268"/>
      <c r="F42" s="268"/>
      <c r="G42" s="268"/>
    </row>
    <row r="43" spans="1:7" x14ac:dyDescent="0.25">
      <c r="A43" s="257" t="s">
        <v>578</v>
      </c>
      <c r="B43" s="269">
        <v>39735837.100000001</v>
      </c>
      <c r="C43" s="269">
        <v>53886134.610000007</v>
      </c>
      <c r="D43" s="269">
        <v>93621971.710000008</v>
      </c>
      <c r="E43" s="269">
        <v>67655538.560000002</v>
      </c>
      <c r="F43" s="269">
        <v>71223229.229999989</v>
      </c>
      <c r="G43" s="269">
        <v>25966433.150000006</v>
      </c>
    </row>
    <row r="44" spans="1:7" x14ac:dyDescent="0.25">
      <c r="A44" s="261" t="s">
        <v>579</v>
      </c>
      <c r="B44" s="268">
        <v>13247387.01</v>
      </c>
      <c r="C44" s="268">
        <v>1135037.02</v>
      </c>
      <c r="D44" s="268">
        <v>14382424.029999999</v>
      </c>
      <c r="E44" s="268">
        <v>14381797.779999999</v>
      </c>
      <c r="F44" s="268">
        <v>14368018.01</v>
      </c>
      <c r="G44" s="268">
        <v>626.25</v>
      </c>
    </row>
    <row r="45" spans="1:7" x14ac:dyDescent="0.25">
      <c r="A45" s="265" t="s">
        <v>387</v>
      </c>
      <c r="B45" s="268">
        <v>0</v>
      </c>
      <c r="C45" s="268">
        <v>0</v>
      </c>
      <c r="D45" s="268">
        <v>0</v>
      </c>
      <c r="E45" s="268">
        <v>0</v>
      </c>
      <c r="F45" s="268">
        <v>0</v>
      </c>
      <c r="G45" s="268">
        <v>0</v>
      </c>
    </row>
    <row r="46" spans="1:7" x14ac:dyDescent="0.25">
      <c r="A46" s="265" t="s">
        <v>388</v>
      </c>
      <c r="B46" s="268">
        <v>0</v>
      </c>
      <c r="C46" s="268">
        <v>0</v>
      </c>
      <c r="D46" s="268">
        <v>0</v>
      </c>
      <c r="E46" s="268">
        <v>0</v>
      </c>
      <c r="F46" s="268">
        <v>0</v>
      </c>
      <c r="G46" s="268">
        <v>0</v>
      </c>
    </row>
    <row r="47" spans="1:7" x14ac:dyDescent="0.25">
      <c r="A47" s="265" t="s">
        <v>389</v>
      </c>
      <c r="B47" s="268">
        <v>0</v>
      </c>
      <c r="C47" s="268">
        <v>0</v>
      </c>
      <c r="D47" s="268">
        <v>0</v>
      </c>
      <c r="E47" s="268">
        <v>0</v>
      </c>
      <c r="F47" s="268">
        <v>0</v>
      </c>
      <c r="G47" s="268">
        <v>0</v>
      </c>
    </row>
    <row r="48" spans="1:7" x14ac:dyDescent="0.25">
      <c r="A48" s="265" t="s">
        <v>390</v>
      </c>
      <c r="B48" s="268">
        <v>0</v>
      </c>
      <c r="C48" s="268">
        <v>0</v>
      </c>
      <c r="D48" s="268">
        <v>0</v>
      </c>
      <c r="E48" s="268">
        <v>0</v>
      </c>
      <c r="F48" s="268">
        <v>0</v>
      </c>
      <c r="G48" s="268">
        <v>0</v>
      </c>
    </row>
    <row r="49" spans="1:7" x14ac:dyDescent="0.25">
      <c r="A49" s="265" t="s">
        <v>391</v>
      </c>
      <c r="B49" s="268">
        <v>0</v>
      </c>
      <c r="C49" s="268">
        <v>0</v>
      </c>
      <c r="D49" s="268">
        <v>0</v>
      </c>
      <c r="E49" s="268">
        <v>0</v>
      </c>
      <c r="F49" s="268">
        <v>0</v>
      </c>
      <c r="G49" s="268">
        <v>0</v>
      </c>
    </row>
    <row r="50" spans="1:7" x14ac:dyDescent="0.25">
      <c r="A50" s="265" t="s">
        <v>392</v>
      </c>
      <c r="B50" s="268">
        <v>0</v>
      </c>
      <c r="C50" s="268">
        <v>0</v>
      </c>
      <c r="D50" s="268">
        <v>0</v>
      </c>
      <c r="E50" s="268">
        <v>0</v>
      </c>
      <c r="F50" s="268">
        <v>0</v>
      </c>
      <c r="G50" s="268">
        <v>0</v>
      </c>
    </row>
    <row r="51" spans="1:7" x14ac:dyDescent="0.25">
      <c r="A51" s="265" t="s">
        <v>393</v>
      </c>
      <c r="B51" s="272">
        <v>13247387.01</v>
      </c>
      <c r="C51" s="272">
        <v>1135037.02</v>
      </c>
      <c r="D51" s="268">
        <v>14382424.029999999</v>
      </c>
      <c r="E51" s="272">
        <v>14381797.779999999</v>
      </c>
      <c r="F51" s="272">
        <v>14368018.01</v>
      </c>
      <c r="G51" s="268">
        <v>626.25</v>
      </c>
    </row>
    <row r="52" spans="1:7" x14ac:dyDescent="0.25">
      <c r="A52" s="265" t="s">
        <v>394</v>
      </c>
      <c r="B52" s="268">
        <v>0</v>
      </c>
      <c r="C52" s="268">
        <v>0</v>
      </c>
      <c r="D52" s="268">
        <v>0</v>
      </c>
      <c r="E52" s="268">
        <v>0</v>
      </c>
      <c r="F52" s="268">
        <v>0</v>
      </c>
      <c r="G52" s="268">
        <v>0</v>
      </c>
    </row>
    <row r="53" spans="1:7" x14ac:dyDescent="0.25">
      <c r="A53" s="261" t="s">
        <v>395</v>
      </c>
      <c r="B53" s="268">
        <v>26488450.09</v>
      </c>
      <c r="C53" s="268">
        <v>45993397.590000004</v>
      </c>
      <c r="D53" s="268">
        <v>72481847.680000007</v>
      </c>
      <c r="E53" s="268">
        <v>48319624.640000001</v>
      </c>
      <c r="F53" s="268">
        <v>51901095.079999998</v>
      </c>
      <c r="G53" s="268">
        <v>24162223.040000007</v>
      </c>
    </row>
    <row r="54" spans="1:7" x14ac:dyDescent="0.25">
      <c r="A54" s="265" t="s">
        <v>574</v>
      </c>
      <c r="B54" s="272">
        <v>2300000</v>
      </c>
      <c r="C54" s="272">
        <v>-1343930.41</v>
      </c>
      <c r="D54" s="268">
        <v>956069.59000000008</v>
      </c>
      <c r="E54" s="272">
        <v>954540.42</v>
      </c>
      <c r="F54" s="272">
        <v>952110</v>
      </c>
      <c r="G54" s="268">
        <v>1529.1700000000419</v>
      </c>
    </row>
    <row r="55" spans="1:7" x14ac:dyDescent="0.25">
      <c r="A55" s="265" t="s">
        <v>396</v>
      </c>
      <c r="B55" s="272">
        <v>24188450.09</v>
      </c>
      <c r="C55" s="272">
        <v>47179728</v>
      </c>
      <c r="D55" s="268">
        <v>71368178.090000004</v>
      </c>
      <c r="E55" s="272">
        <v>47210834.219999999</v>
      </c>
      <c r="F55" s="272">
        <v>50797007.079999998</v>
      </c>
      <c r="G55" s="268">
        <v>24157343.870000005</v>
      </c>
    </row>
    <row r="56" spans="1:7" x14ac:dyDescent="0.25">
      <c r="A56" s="265" t="s">
        <v>397</v>
      </c>
      <c r="B56" s="268">
        <v>0</v>
      </c>
      <c r="C56" s="268">
        <v>0</v>
      </c>
      <c r="D56" s="268">
        <v>0</v>
      </c>
      <c r="E56" s="268">
        <v>0</v>
      </c>
      <c r="F56" s="268">
        <v>0</v>
      </c>
      <c r="G56" s="268">
        <v>0</v>
      </c>
    </row>
    <row r="57" spans="1:7" x14ac:dyDescent="0.25">
      <c r="A57" s="260" t="s">
        <v>398</v>
      </c>
      <c r="B57" s="272">
        <v>0</v>
      </c>
      <c r="C57" s="272">
        <v>157600</v>
      </c>
      <c r="D57" s="268">
        <v>157600</v>
      </c>
      <c r="E57" s="272">
        <v>154250</v>
      </c>
      <c r="F57" s="272">
        <v>151978</v>
      </c>
      <c r="G57" s="268">
        <v>3350</v>
      </c>
    </row>
    <row r="58" spans="1:7" x14ac:dyDescent="0.25">
      <c r="A58" s="265" t="s">
        <v>575</v>
      </c>
      <c r="B58" s="268">
        <v>0</v>
      </c>
      <c r="C58" s="268">
        <v>0</v>
      </c>
      <c r="D58" s="268">
        <v>0</v>
      </c>
      <c r="E58" s="268">
        <v>0</v>
      </c>
      <c r="F58" s="268">
        <v>0</v>
      </c>
      <c r="G58" s="268">
        <v>0</v>
      </c>
    </row>
    <row r="59" spans="1:7" x14ac:dyDescent="0.25">
      <c r="A59" s="265" t="s">
        <v>399</v>
      </c>
      <c r="B59" s="268">
        <v>0</v>
      </c>
      <c r="C59" s="268">
        <v>0</v>
      </c>
      <c r="D59" s="268">
        <v>0</v>
      </c>
      <c r="E59" s="268">
        <v>0</v>
      </c>
      <c r="F59" s="268">
        <v>0</v>
      </c>
      <c r="G59" s="268">
        <v>0</v>
      </c>
    </row>
    <row r="60" spans="1:7" x14ac:dyDescent="0.25">
      <c r="A60" s="265" t="s">
        <v>400</v>
      </c>
      <c r="B60" s="268">
        <v>0</v>
      </c>
      <c r="C60" s="268">
        <v>0</v>
      </c>
      <c r="D60" s="268">
        <v>0</v>
      </c>
      <c r="E60" s="268">
        <v>0</v>
      </c>
      <c r="F60" s="268">
        <v>0</v>
      </c>
      <c r="G60" s="268">
        <v>0</v>
      </c>
    </row>
    <row r="61" spans="1:7" x14ac:dyDescent="0.25">
      <c r="A61" s="261" t="s">
        <v>401</v>
      </c>
      <c r="B61" s="268">
        <v>0</v>
      </c>
      <c r="C61" s="268">
        <v>6757700</v>
      </c>
      <c r="D61" s="268">
        <v>6757700</v>
      </c>
      <c r="E61" s="268">
        <v>4954116.1400000006</v>
      </c>
      <c r="F61" s="268">
        <v>4954116.1400000006</v>
      </c>
      <c r="G61" s="268">
        <v>1803583.8599999999</v>
      </c>
    </row>
    <row r="62" spans="1:7" x14ac:dyDescent="0.25">
      <c r="A62" s="265" t="s">
        <v>402</v>
      </c>
      <c r="B62" s="272">
        <v>0</v>
      </c>
      <c r="C62" s="272">
        <v>4622500</v>
      </c>
      <c r="D62" s="268">
        <v>4622500</v>
      </c>
      <c r="E62" s="272">
        <v>3777186.66</v>
      </c>
      <c r="F62" s="272">
        <v>3777186.66</v>
      </c>
      <c r="G62" s="268">
        <v>845313.33999999985</v>
      </c>
    </row>
    <row r="63" spans="1:7" x14ac:dyDescent="0.25">
      <c r="A63" s="265" t="s">
        <v>403</v>
      </c>
      <c r="B63" s="272">
        <v>0</v>
      </c>
      <c r="C63" s="272">
        <v>2135200</v>
      </c>
      <c r="D63" s="268">
        <v>2135200</v>
      </c>
      <c r="E63" s="272">
        <v>1176929.48</v>
      </c>
      <c r="F63" s="272">
        <v>1176929.48</v>
      </c>
      <c r="G63" s="268">
        <v>958270.52</v>
      </c>
    </row>
    <row r="64" spans="1:7" x14ac:dyDescent="0.25">
      <c r="A64" s="265" t="s">
        <v>576</v>
      </c>
      <c r="B64" s="268">
        <v>0</v>
      </c>
      <c r="C64" s="268">
        <v>0</v>
      </c>
      <c r="D64" s="268">
        <v>0</v>
      </c>
      <c r="E64" s="268">
        <v>0</v>
      </c>
      <c r="F64" s="268">
        <v>0</v>
      </c>
      <c r="G64" s="268">
        <v>0</v>
      </c>
    </row>
    <row r="65" spans="1:7" x14ac:dyDescent="0.25">
      <c r="A65" s="265" t="s">
        <v>404</v>
      </c>
      <c r="B65" s="268">
        <v>0</v>
      </c>
      <c r="C65" s="268">
        <v>0</v>
      </c>
      <c r="D65" s="268">
        <v>0</v>
      </c>
      <c r="E65" s="268">
        <v>0</v>
      </c>
      <c r="F65" s="268">
        <v>0</v>
      </c>
      <c r="G65" s="268">
        <v>0</v>
      </c>
    </row>
    <row r="66" spans="1:7" x14ac:dyDescent="0.25">
      <c r="A66" s="265" t="s">
        <v>405</v>
      </c>
      <c r="B66" s="268">
        <v>0</v>
      </c>
      <c r="C66" s="268">
        <v>0</v>
      </c>
      <c r="D66" s="268">
        <v>0</v>
      </c>
      <c r="E66" s="268">
        <v>0</v>
      </c>
      <c r="F66" s="268">
        <v>0</v>
      </c>
      <c r="G66" s="268">
        <v>0</v>
      </c>
    </row>
    <row r="67" spans="1:7" x14ac:dyDescent="0.25">
      <c r="A67" s="265" t="s">
        <v>406</v>
      </c>
      <c r="B67" s="268">
        <v>0</v>
      </c>
      <c r="C67" s="268">
        <v>0</v>
      </c>
      <c r="D67" s="268">
        <v>0</v>
      </c>
      <c r="E67" s="268">
        <v>0</v>
      </c>
      <c r="F67" s="268">
        <v>0</v>
      </c>
      <c r="G67" s="268">
        <v>0</v>
      </c>
    </row>
    <row r="68" spans="1:7" x14ac:dyDescent="0.25">
      <c r="A68" s="265" t="s">
        <v>407</v>
      </c>
      <c r="B68" s="268">
        <v>0</v>
      </c>
      <c r="C68" s="268">
        <v>0</v>
      </c>
      <c r="D68" s="268">
        <v>0</v>
      </c>
      <c r="E68" s="268">
        <v>0</v>
      </c>
      <c r="F68" s="268">
        <v>0</v>
      </c>
      <c r="G68" s="268">
        <v>0</v>
      </c>
    </row>
    <row r="69" spans="1:7" x14ac:dyDescent="0.25">
      <c r="A69" s="265" t="s">
        <v>408</v>
      </c>
      <c r="B69" s="268">
        <v>0</v>
      </c>
      <c r="C69" s="268">
        <v>0</v>
      </c>
      <c r="D69" s="268">
        <v>0</v>
      </c>
      <c r="E69" s="268">
        <v>0</v>
      </c>
      <c r="F69" s="268">
        <v>0</v>
      </c>
      <c r="G69" s="268">
        <v>0</v>
      </c>
    </row>
    <row r="70" spans="1:7" x14ac:dyDescent="0.25">
      <c r="A70" s="265" t="s">
        <v>409</v>
      </c>
      <c r="B70" s="268">
        <v>0</v>
      </c>
      <c r="C70" s="268">
        <v>0</v>
      </c>
      <c r="D70" s="268">
        <v>0</v>
      </c>
      <c r="E70" s="268">
        <v>0</v>
      </c>
      <c r="F70" s="268">
        <v>0</v>
      </c>
      <c r="G70" s="268">
        <v>0</v>
      </c>
    </row>
    <row r="71" spans="1:7" x14ac:dyDescent="0.25">
      <c r="A71" s="264" t="s">
        <v>410</v>
      </c>
      <c r="B71" s="270">
        <v>0</v>
      </c>
      <c r="C71" s="270">
        <v>0</v>
      </c>
      <c r="D71" s="270">
        <v>0</v>
      </c>
      <c r="E71" s="270">
        <v>0</v>
      </c>
      <c r="F71" s="270">
        <v>0</v>
      </c>
      <c r="G71" s="270">
        <v>0</v>
      </c>
    </row>
    <row r="72" spans="1:7" x14ac:dyDescent="0.25">
      <c r="A72" s="265" t="s">
        <v>411</v>
      </c>
      <c r="B72" s="268">
        <v>0</v>
      </c>
      <c r="C72" s="268">
        <v>0</v>
      </c>
      <c r="D72" s="268">
        <v>0</v>
      </c>
      <c r="E72" s="268">
        <v>0</v>
      </c>
      <c r="F72" s="268">
        <v>0</v>
      </c>
      <c r="G72" s="268">
        <v>0</v>
      </c>
    </row>
    <row r="73" spans="1:7" ht="30" x14ac:dyDescent="0.25">
      <c r="A73" s="265" t="s">
        <v>412</v>
      </c>
      <c r="B73" s="268">
        <v>0</v>
      </c>
      <c r="C73" s="268">
        <v>0</v>
      </c>
      <c r="D73" s="268">
        <v>0</v>
      </c>
      <c r="E73" s="268">
        <v>0</v>
      </c>
      <c r="F73" s="268">
        <v>0</v>
      </c>
      <c r="G73" s="268">
        <v>0</v>
      </c>
    </row>
    <row r="74" spans="1:7" x14ac:dyDescent="0.25">
      <c r="A74" s="265" t="s">
        <v>413</v>
      </c>
      <c r="B74" s="268">
        <v>0</v>
      </c>
      <c r="C74" s="268">
        <v>0</v>
      </c>
      <c r="D74" s="268">
        <v>0</v>
      </c>
      <c r="E74" s="268">
        <v>0</v>
      </c>
      <c r="F74" s="268">
        <v>0</v>
      </c>
      <c r="G74" s="268">
        <v>0</v>
      </c>
    </row>
    <row r="75" spans="1:7" x14ac:dyDescent="0.25">
      <c r="A75" s="265" t="s">
        <v>414</v>
      </c>
      <c r="B75" s="268">
        <v>0</v>
      </c>
      <c r="C75" s="268">
        <v>0</v>
      </c>
      <c r="D75" s="268">
        <v>0</v>
      </c>
      <c r="E75" s="268">
        <v>0</v>
      </c>
      <c r="F75" s="268">
        <v>0</v>
      </c>
      <c r="G75" s="268">
        <v>0</v>
      </c>
    </row>
    <row r="76" spans="1:7" x14ac:dyDescent="0.25">
      <c r="A76" s="262"/>
      <c r="B76" s="271"/>
      <c r="C76" s="271"/>
      <c r="D76" s="271"/>
      <c r="E76" s="271"/>
      <c r="F76" s="271"/>
      <c r="G76" s="271"/>
    </row>
    <row r="77" spans="1:7" x14ac:dyDescent="0.25">
      <c r="A77" s="257" t="s">
        <v>375</v>
      </c>
      <c r="B77" s="269">
        <v>117730869.67000002</v>
      </c>
      <c r="C77" s="269">
        <v>84725430.219999999</v>
      </c>
      <c r="D77" s="269">
        <v>202456299.89000002</v>
      </c>
      <c r="E77" s="269">
        <v>174196403.13999999</v>
      </c>
      <c r="F77" s="269">
        <v>175793501.66999999</v>
      </c>
      <c r="G77" s="269">
        <v>28259896.750000007</v>
      </c>
    </row>
    <row r="78" spans="1:7" x14ac:dyDescent="0.25">
      <c r="A78" s="255"/>
      <c r="B78" s="266"/>
      <c r="C78" s="266"/>
      <c r="D78" s="266"/>
      <c r="E78" s="266"/>
      <c r="F78" s="266"/>
      <c r="G78" s="266"/>
    </row>
  </sheetData>
  <mergeCells count="9"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C1DEA987-D1A8-495D-B9E4-846B5D56AC57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</sheetPr>
  <dimension ref="A1:G34"/>
  <sheetViews>
    <sheetView showGridLines="0" tabSelected="1" zoomScale="75" zoomScaleNormal="75" workbookViewId="0">
      <selection sqref="A1:G34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117" t="s">
        <v>415</v>
      </c>
      <c r="B1" s="86"/>
      <c r="C1" s="86"/>
      <c r="D1" s="86"/>
      <c r="E1" s="86"/>
      <c r="F1" s="86"/>
      <c r="G1" s="86"/>
    </row>
    <row r="2" spans="1:7" x14ac:dyDescent="0.25">
      <c r="A2" s="71" t="s">
        <v>540</v>
      </c>
      <c r="B2" s="72"/>
      <c r="C2" s="72"/>
      <c r="D2" s="72"/>
      <c r="E2" s="72"/>
      <c r="F2" s="72"/>
      <c r="G2" s="73"/>
    </row>
    <row r="3" spans="1:7" x14ac:dyDescent="0.25">
      <c r="A3" s="68" t="s">
        <v>292</v>
      </c>
      <c r="B3" s="69"/>
      <c r="C3" s="69"/>
      <c r="D3" s="69"/>
      <c r="E3" s="69"/>
      <c r="F3" s="69"/>
      <c r="G3" s="70"/>
    </row>
    <row r="4" spans="1:7" x14ac:dyDescent="0.25">
      <c r="A4" s="68" t="s">
        <v>416</v>
      </c>
      <c r="B4" s="69"/>
      <c r="C4" s="69"/>
      <c r="D4" s="69"/>
      <c r="E4" s="69"/>
      <c r="F4" s="69"/>
      <c r="G4" s="70"/>
    </row>
    <row r="5" spans="1:7" x14ac:dyDescent="0.25">
      <c r="A5" s="68" t="s">
        <v>546</v>
      </c>
      <c r="B5" s="69"/>
      <c r="C5" s="69"/>
      <c r="D5" s="69"/>
      <c r="E5" s="69"/>
      <c r="F5" s="69"/>
      <c r="G5" s="70"/>
    </row>
    <row r="6" spans="1:7" x14ac:dyDescent="0.25">
      <c r="A6" s="64" t="s">
        <v>2</v>
      </c>
      <c r="B6" s="65"/>
      <c r="C6" s="65"/>
      <c r="D6" s="65"/>
      <c r="E6" s="65"/>
      <c r="F6" s="65"/>
      <c r="G6" s="66"/>
    </row>
    <row r="7" spans="1:7" x14ac:dyDescent="0.25">
      <c r="A7" s="59" t="s">
        <v>417</v>
      </c>
      <c r="B7" s="62" t="s">
        <v>294</v>
      </c>
      <c r="C7" s="62"/>
      <c r="D7" s="62"/>
      <c r="E7" s="62"/>
      <c r="F7" s="62"/>
      <c r="G7" s="62" t="s">
        <v>295</v>
      </c>
    </row>
    <row r="8" spans="1:7" ht="30" x14ac:dyDescent="0.25">
      <c r="A8" s="60"/>
      <c r="B8" s="273" t="s">
        <v>296</v>
      </c>
      <c r="C8" s="282" t="s">
        <v>384</v>
      </c>
      <c r="D8" s="282" t="s">
        <v>227</v>
      </c>
      <c r="E8" s="282" t="s">
        <v>184</v>
      </c>
      <c r="F8" s="282" t="s">
        <v>201</v>
      </c>
      <c r="G8" s="67"/>
    </row>
    <row r="9" spans="1:7" ht="15.75" customHeight="1" x14ac:dyDescent="0.25">
      <c r="A9" s="275" t="s">
        <v>418</v>
      </c>
      <c r="B9" s="284">
        <v>46825542.049999997</v>
      </c>
      <c r="C9" s="284">
        <v>58199.14</v>
      </c>
      <c r="D9" s="284">
        <v>46883741.189999998</v>
      </c>
      <c r="E9" s="284">
        <v>46745773.009999998</v>
      </c>
      <c r="F9" s="284">
        <v>47048300.630000003</v>
      </c>
      <c r="G9" s="284">
        <v>137968.1799999997</v>
      </c>
    </row>
    <row r="10" spans="1:7" x14ac:dyDescent="0.25">
      <c r="A10" s="277" t="s">
        <v>580</v>
      </c>
      <c r="B10" s="287">
        <v>46825542.049999997</v>
      </c>
      <c r="C10" s="287">
        <v>58199.14</v>
      </c>
      <c r="D10" s="285">
        <v>46883741.189999998</v>
      </c>
      <c r="E10" s="287">
        <v>46745773.009999998</v>
      </c>
      <c r="F10" s="287">
        <v>47048300.630000003</v>
      </c>
      <c r="G10" s="285">
        <v>137968.1799999997</v>
      </c>
    </row>
    <row r="11" spans="1:7" ht="15.75" customHeight="1" x14ac:dyDescent="0.25">
      <c r="A11" s="277" t="s">
        <v>419</v>
      </c>
      <c r="B11" s="285">
        <v>0</v>
      </c>
      <c r="C11" s="285">
        <v>0</v>
      </c>
      <c r="D11" s="285">
        <v>0</v>
      </c>
      <c r="E11" s="285">
        <v>0</v>
      </c>
      <c r="F11" s="285">
        <v>0</v>
      </c>
      <c r="G11" s="285">
        <v>0</v>
      </c>
    </row>
    <row r="12" spans="1:7" x14ac:dyDescent="0.25">
      <c r="A12" s="277" t="s">
        <v>420</v>
      </c>
      <c r="B12" s="285">
        <v>0</v>
      </c>
      <c r="C12" s="285">
        <v>0</v>
      </c>
      <c r="D12" s="285">
        <v>0</v>
      </c>
      <c r="E12" s="285">
        <v>0</v>
      </c>
      <c r="F12" s="285">
        <v>0</v>
      </c>
      <c r="G12" s="285">
        <v>0</v>
      </c>
    </row>
    <row r="13" spans="1:7" x14ac:dyDescent="0.25">
      <c r="A13" s="279" t="s">
        <v>421</v>
      </c>
      <c r="B13" s="285">
        <v>0</v>
      </c>
      <c r="C13" s="285">
        <v>0</v>
      </c>
      <c r="D13" s="285">
        <v>0</v>
      </c>
      <c r="E13" s="285">
        <v>0</v>
      </c>
      <c r="F13" s="285">
        <v>0</v>
      </c>
      <c r="G13" s="285">
        <v>0</v>
      </c>
    </row>
    <row r="14" spans="1:7" x14ac:dyDescent="0.25">
      <c r="A14" s="279" t="s">
        <v>422</v>
      </c>
      <c r="B14" s="285">
        <v>0</v>
      </c>
      <c r="C14" s="285">
        <v>0</v>
      </c>
      <c r="D14" s="285">
        <v>0</v>
      </c>
      <c r="E14" s="285">
        <v>0</v>
      </c>
      <c r="F14" s="285">
        <v>0</v>
      </c>
      <c r="G14" s="285">
        <v>0</v>
      </c>
    </row>
    <row r="15" spans="1:7" x14ac:dyDescent="0.25">
      <c r="A15" s="277" t="s">
        <v>423</v>
      </c>
      <c r="B15" s="285">
        <v>0</v>
      </c>
      <c r="C15" s="285">
        <v>0</v>
      </c>
      <c r="D15" s="285">
        <v>0</v>
      </c>
      <c r="E15" s="285">
        <v>0</v>
      </c>
      <c r="F15" s="285">
        <v>0</v>
      </c>
      <c r="G15" s="285">
        <v>0</v>
      </c>
    </row>
    <row r="16" spans="1:7" ht="30" x14ac:dyDescent="0.25">
      <c r="A16" s="280" t="s">
        <v>424</v>
      </c>
      <c r="B16" s="285">
        <v>0</v>
      </c>
      <c r="C16" s="285">
        <v>0</v>
      </c>
      <c r="D16" s="285">
        <v>0</v>
      </c>
      <c r="E16" s="285">
        <v>0</v>
      </c>
      <c r="F16" s="285">
        <v>0</v>
      </c>
      <c r="G16" s="285">
        <v>0</v>
      </c>
    </row>
    <row r="17" spans="1:7" x14ac:dyDescent="0.25">
      <c r="A17" s="279" t="s">
        <v>425</v>
      </c>
      <c r="B17" s="285">
        <v>0</v>
      </c>
      <c r="C17" s="285">
        <v>0</v>
      </c>
      <c r="D17" s="285">
        <v>0</v>
      </c>
      <c r="E17" s="285">
        <v>0</v>
      </c>
      <c r="F17" s="285">
        <v>0</v>
      </c>
      <c r="G17" s="285">
        <v>0</v>
      </c>
    </row>
    <row r="18" spans="1:7" x14ac:dyDescent="0.25">
      <c r="A18" s="279" t="s">
        <v>426</v>
      </c>
      <c r="B18" s="285">
        <v>0</v>
      </c>
      <c r="C18" s="285">
        <v>0</v>
      </c>
      <c r="D18" s="285">
        <v>0</v>
      </c>
      <c r="E18" s="285">
        <v>0</v>
      </c>
      <c r="F18" s="285">
        <v>0</v>
      </c>
      <c r="G18" s="285">
        <v>0</v>
      </c>
    </row>
    <row r="19" spans="1:7" x14ac:dyDescent="0.25">
      <c r="A19" s="277" t="s">
        <v>427</v>
      </c>
      <c r="B19" s="285">
        <v>0</v>
      </c>
      <c r="C19" s="285">
        <v>0</v>
      </c>
      <c r="D19" s="285">
        <v>0</v>
      </c>
      <c r="E19" s="285">
        <v>0</v>
      </c>
      <c r="F19" s="285">
        <v>0</v>
      </c>
      <c r="G19" s="285">
        <v>0</v>
      </c>
    </row>
    <row r="20" spans="1:7" x14ac:dyDescent="0.25">
      <c r="A20" s="278"/>
      <c r="B20" s="286"/>
      <c r="C20" s="286"/>
      <c r="D20" s="286"/>
      <c r="E20" s="286"/>
      <c r="F20" s="286"/>
      <c r="G20" s="286"/>
    </row>
    <row r="21" spans="1:7" x14ac:dyDescent="0.25">
      <c r="A21" s="281" t="s">
        <v>581</v>
      </c>
      <c r="B21" s="284">
        <v>11462587.01</v>
      </c>
      <c r="C21" s="284">
        <v>693595.16</v>
      </c>
      <c r="D21" s="284">
        <v>12156182.17</v>
      </c>
      <c r="E21" s="284">
        <v>12155182.17</v>
      </c>
      <c r="F21" s="284">
        <v>12155182.17</v>
      </c>
      <c r="G21" s="284">
        <v>1000</v>
      </c>
    </row>
    <row r="22" spans="1:7" x14ac:dyDescent="0.25">
      <c r="A22" s="277" t="s">
        <v>580</v>
      </c>
      <c r="B22" s="287">
        <v>11462587.01</v>
      </c>
      <c r="C22" s="287">
        <v>693595.16</v>
      </c>
      <c r="D22" s="285">
        <v>12156182.17</v>
      </c>
      <c r="E22" s="287">
        <v>12155182.17</v>
      </c>
      <c r="F22" s="287">
        <v>12155182.17</v>
      </c>
      <c r="G22" s="285">
        <v>1000</v>
      </c>
    </row>
    <row r="23" spans="1:7" x14ac:dyDescent="0.25">
      <c r="A23" s="277" t="s">
        <v>419</v>
      </c>
      <c r="B23" s="285">
        <v>0</v>
      </c>
      <c r="C23" s="285">
        <v>0</v>
      </c>
      <c r="D23" s="285">
        <v>0</v>
      </c>
      <c r="E23" s="285">
        <v>0</v>
      </c>
      <c r="F23" s="285">
        <v>0</v>
      </c>
      <c r="G23" s="285">
        <v>0</v>
      </c>
    </row>
    <row r="24" spans="1:7" x14ac:dyDescent="0.25">
      <c r="A24" s="277" t="s">
        <v>420</v>
      </c>
      <c r="B24" s="285">
        <v>0</v>
      </c>
      <c r="C24" s="285">
        <v>0</v>
      </c>
      <c r="D24" s="285">
        <v>0</v>
      </c>
      <c r="E24" s="285">
        <v>0</v>
      </c>
      <c r="F24" s="285">
        <v>0</v>
      </c>
      <c r="G24" s="285">
        <v>0</v>
      </c>
    </row>
    <row r="25" spans="1:7" x14ac:dyDescent="0.25">
      <c r="A25" s="279" t="s">
        <v>421</v>
      </c>
      <c r="B25" s="285">
        <v>0</v>
      </c>
      <c r="C25" s="285">
        <v>0</v>
      </c>
      <c r="D25" s="285">
        <v>0</v>
      </c>
      <c r="E25" s="285">
        <v>0</v>
      </c>
      <c r="F25" s="285">
        <v>0</v>
      </c>
      <c r="G25" s="285">
        <v>0</v>
      </c>
    </row>
    <row r="26" spans="1:7" x14ac:dyDescent="0.25">
      <c r="A26" s="279" t="s">
        <v>422</v>
      </c>
      <c r="B26" s="285">
        <v>0</v>
      </c>
      <c r="C26" s="285">
        <v>0</v>
      </c>
      <c r="D26" s="285">
        <v>0</v>
      </c>
      <c r="E26" s="285">
        <v>0</v>
      </c>
      <c r="F26" s="285">
        <v>0</v>
      </c>
      <c r="G26" s="285">
        <v>0</v>
      </c>
    </row>
    <row r="27" spans="1:7" x14ac:dyDescent="0.25">
      <c r="A27" s="277" t="s">
        <v>423</v>
      </c>
      <c r="B27" s="285">
        <v>0</v>
      </c>
      <c r="C27" s="285">
        <v>0</v>
      </c>
      <c r="D27" s="285">
        <v>0</v>
      </c>
      <c r="E27" s="285">
        <v>0</v>
      </c>
      <c r="F27" s="285">
        <v>0</v>
      </c>
      <c r="G27" s="285">
        <v>0</v>
      </c>
    </row>
    <row r="28" spans="1:7" ht="30" x14ac:dyDescent="0.25">
      <c r="A28" s="280" t="s">
        <v>424</v>
      </c>
      <c r="B28" s="285">
        <v>0</v>
      </c>
      <c r="C28" s="285">
        <v>0</v>
      </c>
      <c r="D28" s="285">
        <v>0</v>
      </c>
      <c r="E28" s="285">
        <v>0</v>
      </c>
      <c r="F28" s="285">
        <v>0</v>
      </c>
      <c r="G28" s="285">
        <v>0</v>
      </c>
    </row>
    <row r="29" spans="1:7" x14ac:dyDescent="0.25">
      <c r="A29" s="279" t="s">
        <v>425</v>
      </c>
      <c r="B29" s="285">
        <v>0</v>
      </c>
      <c r="C29" s="285">
        <v>0</v>
      </c>
      <c r="D29" s="285">
        <v>0</v>
      </c>
      <c r="E29" s="285">
        <v>0</v>
      </c>
      <c r="F29" s="285">
        <v>0</v>
      </c>
      <c r="G29" s="285">
        <v>0</v>
      </c>
    </row>
    <row r="30" spans="1:7" x14ac:dyDescent="0.25">
      <c r="A30" s="279" t="s">
        <v>426</v>
      </c>
      <c r="B30" s="285">
        <v>0</v>
      </c>
      <c r="C30" s="285">
        <v>0</v>
      </c>
      <c r="D30" s="285">
        <v>0</v>
      </c>
      <c r="E30" s="285">
        <v>0</v>
      </c>
      <c r="F30" s="285">
        <v>0</v>
      </c>
      <c r="G30" s="285">
        <v>0</v>
      </c>
    </row>
    <row r="31" spans="1:7" x14ac:dyDescent="0.25">
      <c r="A31" s="277" t="s">
        <v>427</v>
      </c>
      <c r="B31" s="285">
        <v>0</v>
      </c>
      <c r="C31" s="285">
        <v>0</v>
      </c>
      <c r="D31" s="285">
        <v>0</v>
      </c>
      <c r="E31" s="285">
        <v>0</v>
      </c>
      <c r="F31" s="285">
        <v>0</v>
      </c>
      <c r="G31" s="285">
        <v>0</v>
      </c>
    </row>
    <row r="32" spans="1:7" x14ac:dyDescent="0.25">
      <c r="A32" s="278"/>
      <c r="B32" s="286"/>
      <c r="C32" s="286"/>
      <c r="D32" s="286"/>
      <c r="E32" s="286"/>
      <c r="F32" s="286"/>
      <c r="G32" s="286"/>
    </row>
    <row r="33" spans="1:7" ht="14.45" customHeight="1" x14ac:dyDescent="0.25">
      <c r="A33" s="276" t="s">
        <v>582</v>
      </c>
      <c r="B33" s="284">
        <v>58288129.059999995</v>
      </c>
      <c r="C33" s="284">
        <v>751794.3</v>
      </c>
      <c r="D33" s="284">
        <v>59039923.359999999</v>
      </c>
      <c r="E33" s="284">
        <v>58900955.18</v>
      </c>
      <c r="F33" s="284">
        <v>59203482.800000004</v>
      </c>
      <c r="G33" s="284">
        <v>138968.1799999997</v>
      </c>
    </row>
    <row r="34" spans="1:7" ht="14.45" customHeight="1" x14ac:dyDescent="0.25">
      <c r="A34" s="274"/>
      <c r="B34" s="283"/>
      <c r="C34" s="283"/>
      <c r="D34" s="283"/>
      <c r="E34" s="283"/>
      <c r="F34" s="283"/>
      <c r="G34" s="283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0E6E-F7E3-4D3D-A7B1-9FC3CD0485EB}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25" customWidth="1"/>
    <col min="2" max="3" width="16.42578125" style="25" customWidth="1"/>
    <col min="4" max="4" width="16.28515625" style="25" customWidth="1"/>
    <col min="5" max="5" width="17" style="25" customWidth="1"/>
    <col min="6" max="6" width="14.7109375" style="25" customWidth="1"/>
    <col min="7" max="7" width="15.5703125" style="25" customWidth="1"/>
    <col min="8" max="163" width="11.5703125" style="25"/>
    <col min="164" max="164" width="47.7109375" style="25" customWidth="1"/>
    <col min="165" max="166" width="16.42578125" style="25" customWidth="1"/>
    <col min="167" max="167" width="16.28515625" style="25" customWidth="1"/>
    <col min="168" max="168" width="17" style="25" customWidth="1"/>
    <col min="169" max="169" width="14.7109375" style="25" customWidth="1"/>
    <col min="170" max="170" width="15.5703125" style="25" customWidth="1"/>
    <col min="171" max="419" width="11.5703125" style="25"/>
    <col min="420" max="420" width="47.7109375" style="25" customWidth="1"/>
    <col min="421" max="422" width="16.42578125" style="25" customWidth="1"/>
    <col min="423" max="423" width="16.28515625" style="25" customWidth="1"/>
    <col min="424" max="424" width="17" style="25" customWidth="1"/>
    <col min="425" max="425" width="14.7109375" style="25" customWidth="1"/>
    <col min="426" max="426" width="15.5703125" style="25" customWidth="1"/>
    <col min="427" max="675" width="11.5703125" style="25"/>
    <col min="676" max="676" width="47.7109375" style="25" customWidth="1"/>
    <col min="677" max="678" width="16.42578125" style="25" customWidth="1"/>
    <col min="679" max="679" width="16.28515625" style="25" customWidth="1"/>
    <col min="680" max="680" width="17" style="25" customWidth="1"/>
    <col min="681" max="681" width="14.7109375" style="25" customWidth="1"/>
    <col min="682" max="682" width="15.5703125" style="25" customWidth="1"/>
    <col min="683" max="931" width="11.5703125" style="25"/>
    <col min="932" max="932" width="47.7109375" style="25" customWidth="1"/>
    <col min="933" max="934" width="16.42578125" style="25" customWidth="1"/>
    <col min="935" max="935" width="16.28515625" style="25" customWidth="1"/>
    <col min="936" max="936" width="17" style="25" customWidth="1"/>
    <col min="937" max="937" width="14.7109375" style="25" customWidth="1"/>
    <col min="938" max="938" width="15.5703125" style="25" customWidth="1"/>
    <col min="939" max="1187" width="11.5703125" style="25"/>
    <col min="1188" max="1188" width="47.7109375" style="25" customWidth="1"/>
    <col min="1189" max="1190" width="16.42578125" style="25" customWidth="1"/>
    <col min="1191" max="1191" width="16.28515625" style="25" customWidth="1"/>
    <col min="1192" max="1192" width="17" style="25" customWidth="1"/>
    <col min="1193" max="1193" width="14.7109375" style="25" customWidth="1"/>
    <col min="1194" max="1194" width="15.5703125" style="25" customWidth="1"/>
    <col min="1195" max="1443" width="11.5703125" style="25"/>
    <col min="1444" max="1444" width="47.7109375" style="25" customWidth="1"/>
    <col min="1445" max="1446" width="16.42578125" style="25" customWidth="1"/>
    <col min="1447" max="1447" width="16.28515625" style="25" customWidth="1"/>
    <col min="1448" max="1448" width="17" style="25" customWidth="1"/>
    <col min="1449" max="1449" width="14.7109375" style="25" customWidth="1"/>
    <col min="1450" max="1450" width="15.5703125" style="25" customWidth="1"/>
    <col min="1451" max="1699" width="11.5703125" style="25"/>
    <col min="1700" max="1700" width="47.7109375" style="25" customWidth="1"/>
    <col min="1701" max="1702" width="16.42578125" style="25" customWidth="1"/>
    <col min="1703" max="1703" width="16.28515625" style="25" customWidth="1"/>
    <col min="1704" max="1704" width="17" style="25" customWidth="1"/>
    <col min="1705" max="1705" width="14.7109375" style="25" customWidth="1"/>
    <col min="1706" max="1706" width="15.5703125" style="25" customWidth="1"/>
    <col min="1707" max="1955" width="11.5703125" style="25"/>
    <col min="1956" max="1956" width="47.7109375" style="25" customWidth="1"/>
    <col min="1957" max="1958" width="16.42578125" style="25" customWidth="1"/>
    <col min="1959" max="1959" width="16.28515625" style="25" customWidth="1"/>
    <col min="1960" max="1960" width="17" style="25" customWidth="1"/>
    <col min="1961" max="1961" width="14.7109375" style="25" customWidth="1"/>
    <col min="1962" max="1962" width="15.5703125" style="25" customWidth="1"/>
    <col min="1963" max="2211" width="11.5703125" style="25"/>
    <col min="2212" max="2212" width="47.7109375" style="25" customWidth="1"/>
    <col min="2213" max="2214" width="16.42578125" style="25" customWidth="1"/>
    <col min="2215" max="2215" width="16.28515625" style="25" customWidth="1"/>
    <col min="2216" max="2216" width="17" style="25" customWidth="1"/>
    <col min="2217" max="2217" width="14.7109375" style="25" customWidth="1"/>
    <col min="2218" max="2218" width="15.5703125" style="25" customWidth="1"/>
    <col min="2219" max="2467" width="11.5703125" style="25"/>
    <col min="2468" max="2468" width="47.7109375" style="25" customWidth="1"/>
    <col min="2469" max="2470" width="16.42578125" style="25" customWidth="1"/>
    <col min="2471" max="2471" width="16.28515625" style="25" customWidth="1"/>
    <col min="2472" max="2472" width="17" style="25" customWidth="1"/>
    <col min="2473" max="2473" width="14.7109375" style="25" customWidth="1"/>
    <col min="2474" max="2474" width="15.5703125" style="25" customWidth="1"/>
    <col min="2475" max="2723" width="11.5703125" style="25"/>
    <col min="2724" max="2724" width="47.7109375" style="25" customWidth="1"/>
    <col min="2725" max="2726" width="16.42578125" style="25" customWidth="1"/>
    <col min="2727" max="2727" width="16.28515625" style="25" customWidth="1"/>
    <col min="2728" max="2728" width="17" style="25" customWidth="1"/>
    <col min="2729" max="2729" width="14.7109375" style="25" customWidth="1"/>
    <col min="2730" max="2730" width="15.5703125" style="25" customWidth="1"/>
    <col min="2731" max="2979" width="11.5703125" style="25"/>
    <col min="2980" max="2980" width="47.7109375" style="25" customWidth="1"/>
    <col min="2981" max="2982" width="16.42578125" style="25" customWidth="1"/>
    <col min="2983" max="2983" width="16.28515625" style="25" customWidth="1"/>
    <col min="2984" max="2984" width="17" style="25" customWidth="1"/>
    <col min="2985" max="2985" width="14.7109375" style="25" customWidth="1"/>
    <col min="2986" max="2986" width="15.5703125" style="25" customWidth="1"/>
    <col min="2987" max="3235" width="11.5703125" style="25"/>
    <col min="3236" max="3236" width="47.7109375" style="25" customWidth="1"/>
    <col min="3237" max="3238" width="16.42578125" style="25" customWidth="1"/>
    <col min="3239" max="3239" width="16.28515625" style="25" customWidth="1"/>
    <col min="3240" max="3240" width="17" style="25" customWidth="1"/>
    <col min="3241" max="3241" width="14.7109375" style="25" customWidth="1"/>
    <col min="3242" max="3242" width="15.5703125" style="25" customWidth="1"/>
    <col min="3243" max="3491" width="11.5703125" style="25"/>
    <col min="3492" max="3492" width="47.7109375" style="25" customWidth="1"/>
    <col min="3493" max="3494" width="16.42578125" style="25" customWidth="1"/>
    <col min="3495" max="3495" width="16.28515625" style="25" customWidth="1"/>
    <col min="3496" max="3496" width="17" style="25" customWidth="1"/>
    <col min="3497" max="3497" width="14.7109375" style="25" customWidth="1"/>
    <col min="3498" max="3498" width="15.5703125" style="25" customWidth="1"/>
    <col min="3499" max="3747" width="11.5703125" style="25"/>
    <col min="3748" max="3748" width="47.7109375" style="25" customWidth="1"/>
    <col min="3749" max="3750" width="16.42578125" style="25" customWidth="1"/>
    <col min="3751" max="3751" width="16.28515625" style="25" customWidth="1"/>
    <col min="3752" max="3752" width="17" style="25" customWidth="1"/>
    <col min="3753" max="3753" width="14.7109375" style="25" customWidth="1"/>
    <col min="3754" max="3754" width="15.5703125" style="25" customWidth="1"/>
    <col min="3755" max="4003" width="11.5703125" style="25"/>
    <col min="4004" max="4004" width="47.7109375" style="25" customWidth="1"/>
    <col min="4005" max="4006" width="16.42578125" style="25" customWidth="1"/>
    <col min="4007" max="4007" width="16.28515625" style="25" customWidth="1"/>
    <col min="4008" max="4008" width="17" style="25" customWidth="1"/>
    <col min="4009" max="4009" width="14.7109375" style="25" customWidth="1"/>
    <col min="4010" max="4010" width="15.5703125" style="25" customWidth="1"/>
    <col min="4011" max="4259" width="11.5703125" style="25"/>
    <col min="4260" max="4260" width="47.7109375" style="25" customWidth="1"/>
    <col min="4261" max="4262" width="16.42578125" style="25" customWidth="1"/>
    <col min="4263" max="4263" width="16.28515625" style="25" customWidth="1"/>
    <col min="4264" max="4264" width="17" style="25" customWidth="1"/>
    <col min="4265" max="4265" width="14.7109375" style="25" customWidth="1"/>
    <col min="4266" max="4266" width="15.5703125" style="25" customWidth="1"/>
    <col min="4267" max="4515" width="11.5703125" style="25"/>
    <col min="4516" max="4516" width="47.7109375" style="25" customWidth="1"/>
    <col min="4517" max="4518" width="16.42578125" style="25" customWidth="1"/>
    <col min="4519" max="4519" width="16.28515625" style="25" customWidth="1"/>
    <col min="4520" max="4520" width="17" style="25" customWidth="1"/>
    <col min="4521" max="4521" width="14.7109375" style="25" customWidth="1"/>
    <col min="4522" max="4522" width="15.5703125" style="25" customWidth="1"/>
    <col min="4523" max="4771" width="11.5703125" style="25"/>
    <col min="4772" max="4772" width="47.7109375" style="25" customWidth="1"/>
    <col min="4773" max="4774" width="16.42578125" style="25" customWidth="1"/>
    <col min="4775" max="4775" width="16.28515625" style="25" customWidth="1"/>
    <col min="4776" max="4776" width="17" style="25" customWidth="1"/>
    <col min="4777" max="4777" width="14.7109375" style="25" customWidth="1"/>
    <col min="4778" max="4778" width="15.5703125" style="25" customWidth="1"/>
    <col min="4779" max="5027" width="11.5703125" style="25"/>
    <col min="5028" max="5028" width="47.7109375" style="25" customWidth="1"/>
    <col min="5029" max="5030" width="16.42578125" style="25" customWidth="1"/>
    <col min="5031" max="5031" width="16.28515625" style="25" customWidth="1"/>
    <col min="5032" max="5032" width="17" style="25" customWidth="1"/>
    <col min="5033" max="5033" width="14.7109375" style="25" customWidth="1"/>
    <col min="5034" max="5034" width="15.5703125" style="25" customWidth="1"/>
    <col min="5035" max="5283" width="11.5703125" style="25"/>
    <col min="5284" max="5284" width="47.7109375" style="25" customWidth="1"/>
    <col min="5285" max="5286" width="16.42578125" style="25" customWidth="1"/>
    <col min="5287" max="5287" width="16.28515625" style="25" customWidth="1"/>
    <col min="5288" max="5288" width="17" style="25" customWidth="1"/>
    <col min="5289" max="5289" width="14.7109375" style="25" customWidth="1"/>
    <col min="5290" max="5290" width="15.5703125" style="25" customWidth="1"/>
    <col min="5291" max="5539" width="11.5703125" style="25"/>
    <col min="5540" max="5540" width="47.7109375" style="25" customWidth="1"/>
    <col min="5541" max="5542" width="16.42578125" style="25" customWidth="1"/>
    <col min="5543" max="5543" width="16.28515625" style="25" customWidth="1"/>
    <col min="5544" max="5544" width="17" style="25" customWidth="1"/>
    <col min="5545" max="5545" width="14.7109375" style="25" customWidth="1"/>
    <col min="5546" max="5546" width="15.5703125" style="25" customWidth="1"/>
    <col min="5547" max="5795" width="11.5703125" style="25"/>
    <col min="5796" max="5796" width="47.7109375" style="25" customWidth="1"/>
    <col min="5797" max="5798" width="16.42578125" style="25" customWidth="1"/>
    <col min="5799" max="5799" width="16.28515625" style="25" customWidth="1"/>
    <col min="5800" max="5800" width="17" style="25" customWidth="1"/>
    <col min="5801" max="5801" width="14.7109375" style="25" customWidth="1"/>
    <col min="5802" max="5802" width="15.5703125" style="25" customWidth="1"/>
    <col min="5803" max="6051" width="11.5703125" style="25"/>
    <col min="6052" max="6052" width="47.7109375" style="25" customWidth="1"/>
    <col min="6053" max="6054" width="16.42578125" style="25" customWidth="1"/>
    <col min="6055" max="6055" width="16.28515625" style="25" customWidth="1"/>
    <col min="6056" max="6056" width="17" style="25" customWidth="1"/>
    <col min="6057" max="6057" width="14.7109375" style="25" customWidth="1"/>
    <col min="6058" max="6058" width="15.5703125" style="25" customWidth="1"/>
    <col min="6059" max="6307" width="11.5703125" style="25"/>
    <col min="6308" max="6308" width="47.7109375" style="25" customWidth="1"/>
    <col min="6309" max="6310" width="16.42578125" style="25" customWidth="1"/>
    <col min="6311" max="6311" width="16.28515625" style="25" customWidth="1"/>
    <col min="6312" max="6312" width="17" style="25" customWidth="1"/>
    <col min="6313" max="6313" width="14.7109375" style="25" customWidth="1"/>
    <col min="6314" max="6314" width="15.5703125" style="25" customWidth="1"/>
    <col min="6315" max="6563" width="11.5703125" style="25"/>
    <col min="6564" max="6564" width="47.7109375" style="25" customWidth="1"/>
    <col min="6565" max="6566" width="16.42578125" style="25" customWidth="1"/>
    <col min="6567" max="6567" width="16.28515625" style="25" customWidth="1"/>
    <col min="6568" max="6568" width="17" style="25" customWidth="1"/>
    <col min="6569" max="6569" width="14.7109375" style="25" customWidth="1"/>
    <col min="6570" max="6570" width="15.5703125" style="25" customWidth="1"/>
    <col min="6571" max="6819" width="11.5703125" style="25"/>
    <col min="6820" max="6820" width="47.7109375" style="25" customWidth="1"/>
    <col min="6821" max="6822" width="16.42578125" style="25" customWidth="1"/>
    <col min="6823" max="6823" width="16.28515625" style="25" customWidth="1"/>
    <col min="6824" max="6824" width="17" style="25" customWidth="1"/>
    <col min="6825" max="6825" width="14.7109375" style="25" customWidth="1"/>
    <col min="6826" max="6826" width="15.5703125" style="25" customWidth="1"/>
    <col min="6827" max="7075" width="11.5703125" style="25"/>
    <col min="7076" max="7076" width="47.7109375" style="25" customWidth="1"/>
    <col min="7077" max="7078" width="16.42578125" style="25" customWidth="1"/>
    <col min="7079" max="7079" width="16.28515625" style="25" customWidth="1"/>
    <col min="7080" max="7080" width="17" style="25" customWidth="1"/>
    <col min="7081" max="7081" width="14.7109375" style="25" customWidth="1"/>
    <col min="7082" max="7082" width="15.5703125" style="25" customWidth="1"/>
    <col min="7083" max="7331" width="11.5703125" style="25"/>
    <col min="7332" max="7332" width="47.7109375" style="25" customWidth="1"/>
    <col min="7333" max="7334" width="16.42578125" style="25" customWidth="1"/>
    <col min="7335" max="7335" width="16.28515625" style="25" customWidth="1"/>
    <col min="7336" max="7336" width="17" style="25" customWidth="1"/>
    <col min="7337" max="7337" width="14.7109375" style="25" customWidth="1"/>
    <col min="7338" max="7338" width="15.5703125" style="25" customWidth="1"/>
    <col min="7339" max="7587" width="11.5703125" style="25"/>
    <col min="7588" max="7588" width="47.7109375" style="25" customWidth="1"/>
    <col min="7589" max="7590" width="16.42578125" style="25" customWidth="1"/>
    <col min="7591" max="7591" width="16.28515625" style="25" customWidth="1"/>
    <col min="7592" max="7592" width="17" style="25" customWidth="1"/>
    <col min="7593" max="7593" width="14.7109375" style="25" customWidth="1"/>
    <col min="7594" max="7594" width="15.5703125" style="25" customWidth="1"/>
    <col min="7595" max="7843" width="11.5703125" style="25"/>
    <col min="7844" max="7844" width="47.7109375" style="25" customWidth="1"/>
    <col min="7845" max="7846" width="16.42578125" style="25" customWidth="1"/>
    <col min="7847" max="7847" width="16.28515625" style="25" customWidth="1"/>
    <col min="7848" max="7848" width="17" style="25" customWidth="1"/>
    <col min="7849" max="7849" width="14.7109375" style="25" customWidth="1"/>
    <col min="7850" max="7850" width="15.5703125" style="25" customWidth="1"/>
    <col min="7851" max="8099" width="11.5703125" style="25"/>
    <col min="8100" max="8100" width="47.7109375" style="25" customWidth="1"/>
    <col min="8101" max="8102" width="16.42578125" style="25" customWidth="1"/>
    <col min="8103" max="8103" width="16.28515625" style="25" customWidth="1"/>
    <col min="8104" max="8104" width="17" style="25" customWidth="1"/>
    <col min="8105" max="8105" width="14.7109375" style="25" customWidth="1"/>
    <col min="8106" max="8106" width="15.5703125" style="25" customWidth="1"/>
    <col min="8107" max="8355" width="11.5703125" style="25"/>
    <col min="8356" max="8356" width="47.7109375" style="25" customWidth="1"/>
    <col min="8357" max="8358" width="16.42578125" style="25" customWidth="1"/>
    <col min="8359" max="8359" width="16.28515625" style="25" customWidth="1"/>
    <col min="8360" max="8360" width="17" style="25" customWidth="1"/>
    <col min="8361" max="8361" width="14.7109375" style="25" customWidth="1"/>
    <col min="8362" max="8362" width="15.5703125" style="25" customWidth="1"/>
    <col min="8363" max="8611" width="11.5703125" style="25"/>
    <col min="8612" max="8612" width="47.7109375" style="25" customWidth="1"/>
    <col min="8613" max="8614" width="16.42578125" style="25" customWidth="1"/>
    <col min="8615" max="8615" width="16.28515625" style="25" customWidth="1"/>
    <col min="8616" max="8616" width="17" style="25" customWidth="1"/>
    <col min="8617" max="8617" width="14.7109375" style="25" customWidth="1"/>
    <col min="8618" max="8618" width="15.5703125" style="25" customWidth="1"/>
    <col min="8619" max="8867" width="11.5703125" style="25"/>
    <col min="8868" max="8868" width="47.7109375" style="25" customWidth="1"/>
    <col min="8869" max="8870" width="16.42578125" style="25" customWidth="1"/>
    <col min="8871" max="8871" width="16.28515625" style="25" customWidth="1"/>
    <col min="8872" max="8872" width="17" style="25" customWidth="1"/>
    <col min="8873" max="8873" width="14.7109375" style="25" customWidth="1"/>
    <col min="8874" max="8874" width="15.5703125" style="25" customWidth="1"/>
    <col min="8875" max="9123" width="11.5703125" style="25"/>
    <col min="9124" max="9124" width="47.7109375" style="25" customWidth="1"/>
    <col min="9125" max="9126" width="16.42578125" style="25" customWidth="1"/>
    <col min="9127" max="9127" width="16.28515625" style="25" customWidth="1"/>
    <col min="9128" max="9128" width="17" style="25" customWidth="1"/>
    <col min="9129" max="9129" width="14.7109375" style="25" customWidth="1"/>
    <col min="9130" max="9130" width="15.5703125" style="25" customWidth="1"/>
    <col min="9131" max="9379" width="11.5703125" style="25"/>
    <col min="9380" max="9380" width="47.7109375" style="25" customWidth="1"/>
    <col min="9381" max="9382" width="16.42578125" style="25" customWidth="1"/>
    <col min="9383" max="9383" width="16.28515625" style="25" customWidth="1"/>
    <col min="9384" max="9384" width="17" style="25" customWidth="1"/>
    <col min="9385" max="9385" width="14.7109375" style="25" customWidth="1"/>
    <col min="9386" max="9386" width="15.5703125" style="25" customWidth="1"/>
    <col min="9387" max="9635" width="11.5703125" style="25"/>
    <col min="9636" max="9636" width="47.7109375" style="25" customWidth="1"/>
    <col min="9637" max="9638" width="16.42578125" style="25" customWidth="1"/>
    <col min="9639" max="9639" width="16.28515625" style="25" customWidth="1"/>
    <col min="9640" max="9640" width="17" style="25" customWidth="1"/>
    <col min="9641" max="9641" width="14.7109375" style="25" customWidth="1"/>
    <col min="9642" max="9642" width="15.5703125" style="25" customWidth="1"/>
    <col min="9643" max="9891" width="11.5703125" style="25"/>
    <col min="9892" max="9892" width="47.7109375" style="25" customWidth="1"/>
    <col min="9893" max="9894" width="16.42578125" style="25" customWidth="1"/>
    <col min="9895" max="9895" width="16.28515625" style="25" customWidth="1"/>
    <col min="9896" max="9896" width="17" style="25" customWidth="1"/>
    <col min="9897" max="9897" width="14.7109375" style="25" customWidth="1"/>
    <col min="9898" max="9898" width="15.5703125" style="25" customWidth="1"/>
    <col min="9899" max="10147" width="11.5703125" style="25"/>
    <col min="10148" max="10148" width="47.7109375" style="25" customWidth="1"/>
    <col min="10149" max="10150" width="16.42578125" style="25" customWidth="1"/>
    <col min="10151" max="10151" width="16.28515625" style="25" customWidth="1"/>
    <col min="10152" max="10152" width="17" style="25" customWidth="1"/>
    <col min="10153" max="10153" width="14.7109375" style="25" customWidth="1"/>
    <col min="10154" max="10154" width="15.5703125" style="25" customWidth="1"/>
    <col min="10155" max="10403" width="11.5703125" style="25"/>
    <col min="10404" max="10404" width="47.7109375" style="25" customWidth="1"/>
    <col min="10405" max="10406" width="16.42578125" style="25" customWidth="1"/>
    <col min="10407" max="10407" width="16.28515625" style="25" customWidth="1"/>
    <col min="10408" max="10408" width="17" style="25" customWidth="1"/>
    <col min="10409" max="10409" width="14.7109375" style="25" customWidth="1"/>
    <col min="10410" max="10410" width="15.5703125" style="25" customWidth="1"/>
    <col min="10411" max="10659" width="11.5703125" style="25"/>
    <col min="10660" max="10660" width="47.7109375" style="25" customWidth="1"/>
    <col min="10661" max="10662" width="16.42578125" style="25" customWidth="1"/>
    <col min="10663" max="10663" width="16.28515625" style="25" customWidth="1"/>
    <col min="10664" max="10664" width="17" style="25" customWidth="1"/>
    <col min="10665" max="10665" width="14.7109375" style="25" customWidth="1"/>
    <col min="10666" max="10666" width="15.5703125" style="25" customWidth="1"/>
    <col min="10667" max="10915" width="11.5703125" style="25"/>
    <col min="10916" max="10916" width="47.7109375" style="25" customWidth="1"/>
    <col min="10917" max="10918" width="16.42578125" style="25" customWidth="1"/>
    <col min="10919" max="10919" width="16.28515625" style="25" customWidth="1"/>
    <col min="10920" max="10920" width="17" style="25" customWidth="1"/>
    <col min="10921" max="10921" width="14.7109375" style="25" customWidth="1"/>
    <col min="10922" max="10922" width="15.5703125" style="25" customWidth="1"/>
    <col min="10923" max="11171" width="11.5703125" style="25"/>
    <col min="11172" max="11172" width="47.7109375" style="25" customWidth="1"/>
    <col min="11173" max="11174" width="16.42578125" style="25" customWidth="1"/>
    <col min="11175" max="11175" width="16.28515625" style="25" customWidth="1"/>
    <col min="11176" max="11176" width="17" style="25" customWidth="1"/>
    <col min="11177" max="11177" width="14.7109375" style="25" customWidth="1"/>
    <col min="11178" max="11178" width="15.5703125" style="25" customWidth="1"/>
    <col min="11179" max="11427" width="11.5703125" style="25"/>
    <col min="11428" max="11428" width="47.7109375" style="25" customWidth="1"/>
    <col min="11429" max="11430" width="16.42578125" style="25" customWidth="1"/>
    <col min="11431" max="11431" width="16.28515625" style="25" customWidth="1"/>
    <col min="11432" max="11432" width="17" style="25" customWidth="1"/>
    <col min="11433" max="11433" width="14.7109375" style="25" customWidth="1"/>
    <col min="11434" max="11434" width="15.5703125" style="25" customWidth="1"/>
    <col min="11435" max="11683" width="11.5703125" style="25"/>
    <col min="11684" max="11684" width="47.7109375" style="25" customWidth="1"/>
    <col min="11685" max="11686" width="16.42578125" style="25" customWidth="1"/>
    <col min="11687" max="11687" width="16.28515625" style="25" customWidth="1"/>
    <col min="11688" max="11688" width="17" style="25" customWidth="1"/>
    <col min="11689" max="11689" width="14.7109375" style="25" customWidth="1"/>
    <col min="11690" max="11690" width="15.5703125" style="25" customWidth="1"/>
    <col min="11691" max="11939" width="11.5703125" style="25"/>
    <col min="11940" max="11940" width="47.7109375" style="25" customWidth="1"/>
    <col min="11941" max="11942" width="16.42578125" style="25" customWidth="1"/>
    <col min="11943" max="11943" width="16.28515625" style="25" customWidth="1"/>
    <col min="11944" max="11944" width="17" style="25" customWidth="1"/>
    <col min="11945" max="11945" width="14.7109375" style="25" customWidth="1"/>
    <col min="11946" max="11946" width="15.5703125" style="25" customWidth="1"/>
    <col min="11947" max="12195" width="11.5703125" style="25"/>
    <col min="12196" max="12196" width="47.7109375" style="25" customWidth="1"/>
    <col min="12197" max="12198" width="16.42578125" style="25" customWidth="1"/>
    <col min="12199" max="12199" width="16.28515625" style="25" customWidth="1"/>
    <col min="12200" max="12200" width="17" style="25" customWidth="1"/>
    <col min="12201" max="12201" width="14.7109375" style="25" customWidth="1"/>
    <col min="12202" max="12202" width="15.5703125" style="25" customWidth="1"/>
    <col min="12203" max="12451" width="11.5703125" style="25"/>
    <col min="12452" max="12452" width="47.7109375" style="25" customWidth="1"/>
    <col min="12453" max="12454" width="16.42578125" style="25" customWidth="1"/>
    <col min="12455" max="12455" width="16.28515625" style="25" customWidth="1"/>
    <col min="12456" max="12456" width="17" style="25" customWidth="1"/>
    <col min="12457" max="12457" width="14.7109375" style="25" customWidth="1"/>
    <col min="12458" max="12458" width="15.5703125" style="25" customWidth="1"/>
    <col min="12459" max="12707" width="11.5703125" style="25"/>
    <col min="12708" max="12708" width="47.7109375" style="25" customWidth="1"/>
    <col min="12709" max="12710" width="16.42578125" style="25" customWidth="1"/>
    <col min="12711" max="12711" width="16.28515625" style="25" customWidth="1"/>
    <col min="12712" max="12712" width="17" style="25" customWidth="1"/>
    <col min="12713" max="12713" width="14.7109375" style="25" customWidth="1"/>
    <col min="12714" max="12714" width="15.5703125" style="25" customWidth="1"/>
    <col min="12715" max="12963" width="11.5703125" style="25"/>
    <col min="12964" max="12964" width="47.7109375" style="25" customWidth="1"/>
    <col min="12965" max="12966" width="16.42578125" style="25" customWidth="1"/>
    <col min="12967" max="12967" width="16.28515625" style="25" customWidth="1"/>
    <col min="12968" max="12968" width="17" style="25" customWidth="1"/>
    <col min="12969" max="12969" width="14.7109375" style="25" customWidth="1"/>
    <col min="12970" max="12970" width="15.5703125" style="25" customWidth="1"/>
    <col min="12971" max="13219" width="11.5703125" style="25"/>
    <col min="13220" max="13220" width="47.7109375" style="25" customWidth="1"/>
    <col min="13221" max="13222" width="16.42578125" style="25" customWidth="1"/>
    <col min="13223" max="13223" width="16.28515625" style="25" customWidth="1"/>
    <col min="13224" max="13224" width="17" style="25" customWidth="1"/>
    <col min="13225" max="13225" width="14.7109375" style="25" customWidth="1"/>
    <col min="13226" max="13226" width="15.5703125" style="25" customWidth="1"/>
    <col min="13227" max="13475" width="11.5703125" style="25"/>
    <col min="13476" max="13476" width="47.7109375" style="25" customWidth="1"/>
    <col min="13477" max="13478" width="16.42578125" style="25" customWidth="1"/>
    <col min="13479" max="13479" width="16.28515625" style="25" customWidth="1"/>
    <col min="13480" max="13480" width="17" style="25" customWidth="1"/>
    <col min="13481" max="13481" width="14.7109375" style="25" customWidth="1"/>
    <col min="13482" max="13482" width="15.5703125" style="25" customWidth="1"/>
    <col min="13483" max="13731" width="11.5703125" style="25"/>
    <col min="13732" max="13732" width="47.7109375" style="25" customWidth="1"/>
    <col min="13733" max="13734" width="16.42578125" style="25" customWidth="1"/>
    <col min="13735" max="13735" width="16.28515625" style="25" customWidth="1"/>
    <col min="13736" max="13736" width="17" style="25" customWidth="1"/>
    <col min="13737" max="13737" width="14.7109375" style="25" customWidth="1"/>
    <col min="13738" max="13738" width="15.5703125" style="25" customWidth="1"/>
    <col min="13739" max="13987" width="11.5703125" style="25"/>
    <col min="13988" max="13988" width="47.7109375" style="25" customWidth="1"/>
    <col min="13989" max="13990" width="16.42578125" style="25" customWidth="1"/>
    <col min="13991" max="13991" width="16.28515625" style="25" customWidth="1"/>
    <col min="13992" max="13992" width="17" style="25" customWidth="1"/>
    <col min="13993" max="13993" width="14.7109375" style="25" customWidth="1"/>
    <col min="13994" max="13994" width="15.5703125" style="25" customWidth="1"/>
    <col min="13995" max="14243" width="11.5703125" style="25"/>
    <col min="14244" max="14244" width="47.7109375" style="25" customWidth="1"/>
    <col min="14245" max="14246" width="16.42578125" style="25" customWidth="1"/>
    <col min="14247" max="14247" width="16.28515625" style="25" customWidth="1"/>
    <col min="14248" max="14248" width="17" style="25" customWidth="1"/>
    <col min="14249" max="14249" width="14.7109375" style="25" customWidth="1"/>
    <col min="14250" max="14250" width="15.5703125" style="25" customWidth="1"/>
    <col min="14251" max="14499" width="11.5703125" style="25"/>
    <col min="14500" max="14500" width="47.7109375" style="25" customWidth="1"/>
    <col min="14501" max="14502" width="16.42578125" style="25" customWidth="1"/>
    <col min="14503" max="14503" width="16.28515625" style="25" customWidth="1"/>
    <col min="14504" max="14504" width="17" style="25" customWidth="1"/>
    <col min="14505" max="14505" width="14.7109375" style="25" customWidth="1"/>
    <col min="14506" max="14506" width="15.5703125" style="25" customWidth="1"/>
    <col min="14507" max="14755" width="11.5703125" style="25"/>
    <col min="14756" max="14756" width="47.7109375" style="25" customWidth="1"/>
    <col min="14757" max="14758" width="16.42578125" style="25" customWidth="1"/>
    <col min="14759" max="14759" width="16.28515625" style="25" customWidth="1"/>
    <col min="14760" max="14760" width="17" style="25" customWidth="1"/>
    <col min="14761" max="14761" width="14.7109375" style="25" customWidth="1"/>
    <col min="14762" max="14762" width="15.5703125" style="25" customWidth="1"/>
    <col min="14763" max="15011" width="11.5703125" style="25"/>
    <col min="15012" max="15012" width="47.7109375" style="25" customWidth="1"/>
    <col min="15013" max="15014" width="16.42578125" style="25" customWidth="1"/>
    <col min="15015" max="15015" width="16.28515625" style="25" customWidth="1"/>
    <col min="15016" max="15016" width="17" style="25" customWidth="1"/>
    <col min="15017" max="15017" width="14.7109375" style="25" customWidth="1"/>
    <col min="15018" max="15018" width="15.5703125" style="25" customWidth="1"/>
    <col min="15019" max="15267" width="11.5703125" style="25"/>
    <col min="15268" max="15268" width="47.7109375" style="25" customWidth="1"/>
    <col min="15269" max="15270" width="16.42578125" style="25" customWidth="1"/>
    <col min="15271" max="15271" width="16.28515625" style="25" customWidth="1"/>
    <col min="15272" max="15272" width="17" style="25" customWidth="1"/>
    <col min="15273" max="15273" width="14.7109375" style="25" customWidth="1"/>
    <col min="15274" max="15274" width="15.5703125" style="25" customWidth="1"/>
    <col min="15275" max="15523" width="11.5703125" style="25"/>
    <col min="15524" max="15524" width="47.7109375" style="25" customWidth="1"/>
    <col min="15525" max="15526" width="16.42578125" style="25" customWidth="1"/>
    <col min="15527" max="15527" width="16.28515625" style="25" customWidth="1"/>
    <col min="15528" max="15528" width="17" style="25" customWidth="1"/>
    <col min="15529" max="15529" width="14.7109375" style="25" customWidth="1"/>
    <col min="15530" max="15530" width="15.5703125" style="25" customWidth="1"/>
    <col min="15531" max="15779" width="11.5703125" style="25"/>
    <col min="15780" max="15780" width="47.7109375" style="25" customWidth="1"/>
    <col min="15781" max="15782" width="16.42578125" style="25" customWidth="1"/>
    <col min="15783" max="15783" width="16.28515625" style="25" customWidth="1"/>
    <col min="15784" max="15784" width="17" style="25" customWidth="1"/>
    <col min="15785" max="15785" width="14.7109375" style="25" customWidth="1"/>
    <col min="15786" max="15786" width="15.5703125" style="25" customWidth="1"/>
    <col min="15787" max="16035" width="11.5703125" style="25"/>
    <col min="16036" max="16036" width="47.7109375" style="25" customWidth="1"/>
    <col min="16037" max="16038" width="16.42578125" style="25" customWidth="1"/>
    <col min="16039" max="16039" width="16.28515625" style="25" customWidth="1"/>
    <col min="16040" max="16040" width="17" style="25" customWidth="1"/>
    <col min="16041" max="16041" width="14.7109375" style="25" customWidth="1"/>
    <col min="16042" max="16042" width="15.5703125" style="25" customWidth="1"/>
    <col min="16043" max="16384" width="11.5703125" style="25"/>
  </cols>
  <sheetData>
    <row r="1" spans="1:7" x14ac:dyDescent="0.25">
      <c r="A1" s="76" t="s">
        <v>428</v>
      </c>
      <c r="B1" s="76"/>
      <c r="C1" s="76"/>
      <c r="D1" s="76"/>
      <c r="E1" s="76"/>
      <c r="F1" s="76"/>
      <c r="G1" s="76"/>
    </row>
    <row r="2" spans="1:7" x14ac:dyDescent="0.25">
      <c r="A2" s="45" t="str">
        <f>'Formato 1'!A2</f>
        <v xml:space="preserve"> Municipio de Huanímaro, Gto.</v>
      </c>
      <c r="B2" s="46"/>
      <c r="C2" s="46"/>
      <c r="D2" s="46"/>
      <c r="E2" s="46"/>
      <c r="F2" s="46"/>
      <c r="G2" s="47"/>
    </row>
    <row r="3" spans="1:7" x14ac:dyDescent="0.25">
      <c r="A3" s="48" t="s">
        <v>429</v>
      </c>
      <c r="B3" s="49"/>
      <c r="C3" s="49"/>
      <c r="D3" s="49"/>
      <c r="E3" s="49"/>
      <c r="F3" s="49"/>
      <c r="G3" s="50"/>
    </row>
    <row r="4" spans="1:7" x14ac:dyDescent="0.25">
      <c r="A4" s="48" t="s">
        <v>2</v>
      </c>
      <c r="B4" s="49"/>
      <c r="C4" s="49"/>
      <c r="D4" s="49"/>
      <c r="E4" s="49"/>
      <c r="F4" s="49"/>
      <c r="G4" s="50"/>
    </row>
    <row r="5" spans="1:7" x14ac:dyDescent="0.25">
      <c r="A5" s="48" t="s">
        <v>430</v>
      </c>
      <c r="B5" s="49"/>
      <c r="C5" s="49"/>
      <c r="D5" s="49"/>
      <c r="E5" s="49"/>
      <c r="F5" s="49"/>
      <c r="G5" s="50"/>
    </row>
    <row r="6" spans="1:7" x14ac:dyDescent="0.25">
      <c r="A6" s="74" t="s">
        <v>431</v>
      </c>
      <c r="B6" s="6">
        <v>2022</v>
      </c>
      <c r="C6" s="74">
        <f>+B6+1</f>
        <v>2023</v>
      </c>
      <c r="D6" s="74">
        <f>+C6+1</f>
        <v>2024</v>
      </c>
      <c r="E6" s="74">
        <f>+D6+1</f>
        <v>2025</v>
      </c>
      <c r="F6" s="74">
        <f>+E6+1</f>
        <v>2026</v>
      </c>
      <c r="G6" s="74">
        <f>+F6+1</f>
        <v>2027</v>
      </c>
    </row>
    <row r="7" spans="1:7" ht="83.25" customHeight="1" x14ac:dyDescent="0.25">
      <c r="A7" s="75"/>
      <c r="B7" s="26" t="s">
        <v>432</v>
      </c>
      <c r="C7" s="75"/>
      <c r="D7" s="75"/>
      <c r="E7" s="75"/>
      <c r="F7" s="75"/>
      <c r="G7" s="75"/>
    </row>
    <row r="8" spans="1:7" ht="30" x14ac:dyDescent="0.25">
      <c r="A8" s="27" t="s">
        <v>433</v>
      </c>
      <c r="B8" s="5">
        <f>SUM(B9:B20)</f>
        <v>0</v>
      </c>
      <c r="C8" s="5">
        <f t="shared" ref="C8:G8" si="0">SUM(C9:C20)</f>
        <v>0</v>
      </c>
      <c r="D8" s="5">
        <f t="shared" si="0"/>
        <v>0</v>
      </c>
      <c r="E8" s="5">
        <f t="shared" si="0"/>
        <v>0</v>
      </c>
      <c r="F8" s="5">
        <f t="shared" si="0"/>
        <v>0</v>
      </c>
      <c r="G8" s="5">
        <f t="shared" si="0"/>
        <v>0</v>
      </c>
    </row>
    <row r="9" spans="1:7" x14ac:dyDescent="0.25">
      <c r="A9" s="19" t="s">
        <v>230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</row>
    <row r="10" spans="1:7" x14ac:dyDescent="0.25">
      <c r="A10" s="19" t="s">
        <v>231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</row>
    <row r="11" spans="1:7" x14ac:dyDescent="0.25">
      <c r="A11" s="19" t="s">
        <v>232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x14ac:dyDescent="0.25">
      <c r="A12" s="19" t="s">
        <v>434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1:7" x14ac:dyDescent="0.25">
      <c r="A13" s="19" t="s">
        <v>234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x14ac:dyDescent="0.25">
      <c r="A14" s="19" t="s">
        <v>235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 ht="30" x14ac:dyDescent="0.25">
      <c r="A15" s="20" t="s">
        <v>435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1:7" x14ac:dyDescent="0.25">
      <c r="A16" s="20" t="s">
        <v>436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x14ac:dyDescent="0.25">
      <c r="A17" s="21" t="s">
        <v>437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</row>
    <row r="18" spans="1:7" x14ac:dyDescent="0.25">
      <c r="A18" s="19" t="s">
        <v>255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</row>
    <row r="19" spans="1:7" x14ac:dyDescent="0.25">
      <c r="A19" s="19" t="s">
        <v>256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</row>
    <row r="20" spans="1:7" x14ac:dyDescent="0.25">
      <c r="A20" s="19" t="s">
        <v>438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</row>
    <row r="21" spans="1:7" x14ac:dyDescent="0.25">
      <c r="A21" s="16"/>
      <c r="B21" s="16"/>
      <c r="C21" s="16"/>
      <c r="D21" s="16"/>
      <c r="E21" s="16"/>
      <c r="F21" s="16"/>
      <c r="G21" s="16"/>
    </row>
    <row r="22" spans="1:7" x14ac:dyDescent="0.25">
      <c r="A22" s="22" t="s">
        <v>439</v>
      </c>
      <c r="B22" s="2">
        <f>SUM(B23:B27)</f>
        <v>0</v>
      </c>
      <c r="C22" s="2">
        <f t="shared" ref="C22:G22" si="1">SUM(C23:C27)</f>
        <v>0</v>
      </c>
      <c r="D22" s="2">
        <f t="shared" si="1"/>
        <v>0</v>
      </c>
      <c r="E22" s="2">
        <f t="shared" si="1"/>
        <v>0</v>
      </c>
      <c r="F22" s="2">
        <f t="shared" si="1"/>
        <v>0</v>
      </c>
      <c r="G22" s="2">
        <f t="shared" si="1"/>
        <v>0</v>
      </c>
    </row>
    <row r="23" spans="1:7" x14ac:dyDescent="0.25">
      <c r="A23" s="19" t="s">
        <v>440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</row>
    <row r="24" spans="1:7" x14ac:dyDescent="0.25">
      <c r="A24" s="19" t="s">
        <v>441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x14ac:dyDescent="0.25">
      <c r="A25" s="19" t="s">
        <v>442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</row>
    <row r="26" spans="1:7" ht="30" x14ac:dyDescent="0.25">
      <c r="A26" s="20" t="s">
        <v>281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</row>
    <row r="27" spans="1:7" x14ac:dyDescent="0.25">
      <c r="A27" s="19" t="s">
        <v>282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x14ac:dyDescent="0.25">
      <c r="A28" s="16"/>
      <c r="B28" s="16"/>
      <c r="C28" s="16"/>
      <c r="D28" s="16"/>
      <c r="E28" s="16"/>
      <c r="F28" s="16"/>
      <c r="G28" s="16"/>
    </row>
    <row r="29" spans="1:7" x14ac:dyDescent="0.25">
      <c r="A29" s="22" t="s">
        <v>443</v>
      </c>
      <c r="B29" s="2">
        <f>B30</f>
        <v>0</v>
      </c>
      <c r="C29" s="2">
        <f t="shared" ref="C29:G29" si="2">C30</f>
        <v>0</v>
      </c>
      <c r="D29" s="2">
        <f t="shared" si="2"/>
        <v>0</v>
      </c>
      <c r="E29" s="2">
        <f t="shared" si="2"/>
        <v>0</v>
      </c>
      <c r="F29" s="2">
        <f t="shared" si="2"/>
        <v>0</v>
      </c>
      <c r="G29" s="2">
        <f t="shared" si="2"/>
        <v>0</v>
      </c>
    </row>
    <row r="30" spans="1:7" x14ac:dyDescent="0.25">
      <c r="A30" s="19" t="s">
        <v>285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</row>
    <row r="31" spans="1:7" x14ac:dyDescent="0.25">
      <c r="A31" s="16"/>
      <c r="B31" s="16"/>
      <c r="C31" s="16"/>
      <c r="D31" s="16"/>
      <c r="E31" s="16"/>
      <c r="F31" s="16"/>
      <c r="G31" s="16"/>
    </row>
    <row r="32" spans="1:7" x14ac:dyDescent="0.25">
      <c r="A32" s="28" t="s">
        <v>444</v>
      </c>
      <c r="B32" s="2">
        <f>B29+B22+B8</f>
        <v>0</v>
      </c>
      <c r="C32" s="2">
        <f t="shared" ref="C32:F32" si="3">C29+C22+C8</f>
        <v>0</v>
      </c>
      <c r="D32" s="2">
        <f t="shared" si="3"/>
        <v>0</v>
      </c>
      <c r="E32" s="2">
        <f t="shared" si="3"/>
        <v>0</v>
      </c>
      <c r="F32" s="2">
        <f t="shared" si="3"/>
        <v>0</v>
      </c>
      <c r="G32" s="2">
        <f>G29+G22+G8</f>
        <v>0</v>
      </c>
    </row>
    <row r="33" spans="1:7" x14ac:dyDescent="0.25">
      <c r="A33" s="16"/>
      <c r="B33" s="16"/>
      <c r="C33" s="16"/>
      <c r="D33" s="16"/>
      <c r="E33" s="16"/>
      <c r="F33" s="16"/>
      <c r="G33" s="16"/>
    </row>
    <row r="34" spans="1:7" x14ac:dyDescent="0.25">
      <c r="A34" s="22" t="s">
        <v>287</v>
      </c>
      <c r="B34" s="2"/>
      <c r="C34" s="2"/>
      <c r="D34" s="2"/>
      <c r="E34" s="2"/>
      <c r="F34" s="2"/>
      <c r="G34" s="2"/>
    </row>
    <row r="35" spans="1:7" ht="45" customHeight="1" x14ac:dyDescent="0.25">
      <c r="A35" s="29" t="s">
        <v>445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ht="45" customHeight="1" x14ac:dyDescent="0.25">
      <c r="A36" s="29" t="s">
        <v>289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x14ac:dyDescent="0.25">
      <c r="A37" s="22" t="s">
        <v>446</v>
      </c>
      <c r="B37" s="2">
        <f>B36+B35</f>
        <v>0</v>
      </c>
      <c r="C37" s="2">
        <f t="shared" ref="C37:F37" si="4">C36+C35</f>
        <v>0</v>
      </c>
      <c r="D37" s="2">
        <f t="shared" si="4"/>
        <v>0</v>
      </c>
      <c r="E37" s="2">
        <f t="shared" si="4"/>
        <v>0</v>
      </c>
      <c r="F37" s="2">
        <f t="shared" si="4"/>
        <v>0</v>
      </c>
      <c r="G37" s="2">
        <f>G36+G35</f>
        <v>0</v>
      </c>
    </row>
    <row r="38" spans="1:7" x14ac:dyDescent="0.25">
      <c r="A38" s="30"/>
      <c r="B38" s="24"/>
      <c r="C38" s="24"/>
      <c r="D38" s="24"/>
      <c r="E38" s="24"/>
      <c r="F38" s="24"/>
      <c r="G38" s="24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 xr:uid="{7640344B-6C71-4C30-A521-71A476C3417E}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 xr:uid="{628A6111-9BEA-45DA-BCB8-C8D5A3463033}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37357-246A-425F-81EC-21A7AC1AD02C}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77" t="s">
        <v>447</v>
      </c>
      <c r="B1" s="77"/>
      <c r="C1" s="77"/>
      <c r="D1" s="77"/>
      <c r="E1" s="77"/>
      <c r="F1" s="77"/>
      <c r="G1" s="77"/>
    </row>
    <row r="2" spans="1:7" x14ac:dyDescent="0.25">
      <c r="A2" s="45" t="str">
        <f>'Formato 1'!A2</f>
        <v xml:space="preserve"> Municipio de Huanímaro, Gto.</v>
      </c>
      <c r="B2" s="46"/>
      <c r="C2" s="46"/>
      <c r="D2" s="46"/>
      <c r="E2" s="46"/>
      <c r="F2" s="46"/>
      <c r="G2" s="47"/>
    </row>
    <row r="3" spans="1:7" x14ac:dyDescent="0.25">
      <c r="A3" s="34" t="s">
        <v>448</v>
      </c>
      <c r="B3" s="35"/>
      <c r="C3" s="35"/>
      <c r="D3" s="35"/>
      <c r="E3" s="35"/>
      <c r="F3" s="35"/>
      <c r="G3" s="36"/>
    </row>
    <row r="4" spans="1:7" x14ac:dyDescent="0.25">
      <c r="A4" s="34" t="s">
        <v>2</v>
      </c>
      <c r="B4" s="35"/>
      <c r="C4" s="35"/>
      <c r="D4" s="35"/>
      <c r="E4" s="35"/>
      <c r="F4" s="35"/>
      <c r="G4" s="36"/>
    </row>
    <row r="5" spans="1:7" x14ac:dyDescent="0.25">
      <c r="A5" s="34" t="s">
        <v>430</v>
      </c>
      <c r="B5" s="35"/>
      <c r="C5" s="35"/>
      <c r="D5" s="35"/>
      <c r="E5" s="35"/>
      <c r="F5" s="35"/>
      <c r="G5" s="36"/>
    </row>
    <row r="6" spans="1:7" x14ac:dyDescent="0.25">
      <c r="A6" s="78" t="s">
        <v>449</v>
      </c>
      <c r="B6" s="6">
        <v>2022</v>
      </c>
      <c r="C6" s="74">
        <f>+B6+1</f>
        <v>2023</v>
      </c>
      <c r="D6" s="74">
        <f>+C6+1</f>
        <v>2024</v>
      </c>
      <c r="E6" s="74">
        <f>+D6+1</f>
        <v>2025</v>
      </c>
      <c r="F6" s="74">
        <f>+E6+1</f>
        <v>2026</v>
      </c>
      <c r="G6" s="74">
        <f>+F6+1</f>
        <v>2027</v>
      </c>
    </row>
    <row r="7" spans="1:7" ht="57.75" customHeight="1" x14ac:dyDescent="0.25">
      <c r="A7" s="79"/>
      <c r="B7" s="7" t="s">
        <v>432</v>
      </c>
      <c r="C7" s="75"/>
      <c r="D7" s="75"/>
      <c r="E7" s="75"/>
      <c r="F7" s="75"/>
      <c r="G7" s="75"/>
    </row>
    <row r="8" spans="1:7" x14ac:dyDescent="0.25">
      <c r="A8" s="4" t="s">
        <v>450</v>
      </c>
      <c r="B8" s="8">
        <f>SUM(B9:B17)</f>
        <v>0</v>
      </c>
      <c r="C8" s="8">
        <f t="shared" ref="C8:G8" si="0">SUM(C9:C17)</f>
        <v>0</v>
      </c>
      <c r="D8" s="8">
        <f t="shared" si="0"/>
        <v>0</v>
      </c>
      <c r="E8" s="8">
        <f t="shared" si="0"/>
        <v>0</v>
      </c>
      <c r="F8" s="8">
        <f t="shared" si="0"/>
        <v>0</v>
      </c>
      <c r="G8" s="8">
        <f t="shared" si="0"/>
        <v>0</v>
      </c>
    </row>
    <row r="9" spans="1:7" x14ac:dyDescent="0.25">
      <c r="A9" s="14" t="s">
        <v>451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</row>
    <row r="10" spans="1:7" x14ac:dyDescent="0.25">
      <c r="A10" s="14" t="s">
        <v>452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</row>
    <row r="11" spans="1:7" x14ac:dyDescent="0.25">
      <c r="A11" s="14" t="s">
        <v>453</v>
      </c>
      <c r="B11" s="16">
        <v>0</v>
      </c>
      <c r="C11" s="16"/>
      <c r="D11" s="16">
        <v>0</v>
      </c>
      <c r="E11" s="16">
        <v>0</v>
      </c>
      <c r="F11" s="16">
        <v>0</v>
      </c>
      <c r="G11" s="16">
        <v>0</v>
      </c>
    </row>
    <row r="12" spans="1:7" x14ac:dyDescent="0.25">
      <c r="A12" s="15" t="s">
        <v>454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1:7" x14ac:dyDescent="0.25">
      <c r="A13" s="15" t="s">
        <v>455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x14ac:dyDescent="0.25">
      <c r="A14" s="14" t="s">
        <v>456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 x14ac:dyDescent="0.25">
      <c r="A15" s="15" t="s">
        <v>457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1:7" x14ac:dyDescent="0.25">
      <c r="A16" s="14" t="s">
        <v>458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x14ac:dyDescent="0.25">
      <c r="A17" s="14" t="s">
        <v>459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</row>
    <row r="18" spans="1:7" x14ac:dyDescent="0.25">
      <c r="A18" s="11"/>
      <c r="B18" s="10"/>
      <c r="C18" s="10"/>
      <c r="D18" s="10"/>
      <c r="E18" s="10"/>
      <c r="F18" s="10"/>
      <c r="G18" s="10"/>
    </row>
    <row r="19" spans="1:7" x14ac:dyDescent="0.25">
      <c r="A19" s="1" t="s">
        <v>460</v>
      </c>
      <c r="B19" s="2">
        <f>SUM(B20:B28)</f>
        <v>0</v>
      </c>
      <c r="C19" s="2">
        <f t="shared" ref="C19:G19" si="1">SUM(C20:C28)</f>
        <v>0</v>
      </c>
      <c r="D19" s="2">
        <f t="shared" si="1"/>
        <v>0</v>
      </c>
      <c r="E19" s="2">
        <f t="shared" si="1"/>
        <v>0</v>
      </c>
      <c r="F19" s="2">
        <f t="shared" si="1"/>
        <v>0</v>
      </c>
      <c r="G19" s="2">
        <f t="shared" si="1"/>
        <v>0</v>
      </c>
    </row>
    <row r="20" spans="1:7" x14ac:dyDescent="0.25">
      <c r="A20" s="14" t="s">
        <v>451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</row>
    <row r="21" spans="1:7" x14ac:dyDescent="0.25">
      <c r="A21" s="14" t="s">
        <v>452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</row>
    <row r="22" spans="1:7" x14ac:dyDescent="0.25">
      <c r="A22" s="14" t="s">
        <v>453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</row>
    <row r="23" spans="1:7" x14ac:dyDescent="0.25">
      <c r="A23" s="15" t="s">
        <v>454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</row>
    <row r="24" spans="1:7" x14ac:dyDescent="0.25">
      <c r="A24" s="15" t="s">
        <v>455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x14ac:dyDescent="0.25">
      <c r="A25" s="15" t="s">
        <v>456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</row>
    <row r="26" spans="1:7" x14ac:dyDescent="0.25">
      <c r="A26" s="15" t="s">
        <v>457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</row>
    <row r="27" spans="1:7" x14ac:dyDescent="0.25">
      <c r="A27" s="14" t="s">
        <v>461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x14ac:dyDescent="0.25">
      <c r="A28" s="14" t="s">
        <v>459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</row>
    <row r="29" spans="1:7" x14ac:dyDescent="0.25">
      <c r="A29" s="10"/>
      <c r="B29" s="10"/>
      <c r="C29" s="10"/>
      <c r="D29" s="10"/>
      <c r="E29" s="10"/>
      <c r="F29" s="10"/>
      <c r="G29" s="10"/>
    </row>
    <row r="30" spans="1:7" x14ac:dyDescent="0.25">
      <c r="A30" s="1" t="s">
        <v>462</v>
      </c>
      <c r="B30" s="9">
        <f t="shared" ref="B30:G30" si="2">B8+B19</f>
        <v>0</v>
      </c>
      <c r="C30" s="9">
        <f t="shared" si="2"/>
        <v>0</v>
      </c>
      <c r="D30" s="9">
        <f t="shared" si="2"/>
        <v>0</v>
      </c>
      <c r="E30" s="9">
        <f t="shared" si="2"/>
        <v>0</v>
      </c>
      <c r="F30" s="9">
        <f t="shared" si="2"/>
        <v>0</v>
      </c>
      <c r="G30" s="9">
        <f t="shared" si="2"/>
        <v>0</v>
      </c>
    </row>
    <row r="31" spans="1:7" x14ac:dyDescent="0.25">
      <c r="A31" s="12"/>
      <c r="B31" s="12"/>
      <c r="C31" s="12"/>
      <c r="D31" s="12"/>
      <c r="E31" s="12"/>
      <c r="F31" s="12"/>
      <c r="G31" s="12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 xr:uid="{62A3A2C6-6AF6-4C6A-9416-645EF750E09C}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 xr:uid="{CFECD7F0-55F8-45D9-89B3-E5C7FC2807EC}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013C3-A52A-4EA5-A421-FA6DAAF2933B}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77" t="s">
        <v>463</v>
      </c>
      <c r="B1" s="77"/>
      <c r="C1" s="77"/>
      <c r="D1" s="77"/>
      <c r="E1" s="77"/>
      <c r="F1" s="77"/>
      <c r="G1" s="77"/>
    </row>
    <row r="2" spans="1:7" x14ac:dyDescent="0.25">
      <c r="A2" s="45" t="str">
        <f>'Formato 1'!A2</f>
        <v xml:space="preserve"> Municipio de Huanímaro, Gto.</v>
      </c>
      <c r="B2" s="46"/>
      <c r="C2" s="46"/>
      <c r="D2" s="46"/>
      <c r="E2" s="46"/>
      <c r="F2" s="46"/>
      <c r="G2" s="47"/>
    </row>
    <row r="3" spans="1:7" x14ac:dyDescent="0.25">
      <c r="A3" s="34" t="s">
        <v>464</v>
      </c>
      <c r="B3" s="35"/>
      <c r="C3" s="35"/>
      <c r="D3" s="35"/>
      <c r="E3" s="35"/>
      <c r="F3" s="35"/>
      <c r="G3" s="36"/>
    </row>
    <row r="4" spans="1:7" x14ac:dyDescent="0.25">
      <c r="A4" s="37" t="s">
        <v>2</v>
      </c>
      <c r="B4" s="38"/>
      <c r="C4" s="38"/>
      <c r="D4" s="38"/>
      <c r="E4" s="38"/>
      <c r="F4" s="38"/>
      <c r="G4" s="39"/>
    </row>
    <row r="5" spans="1:7" x14ac:dyDescent="0.25">
      <c r="A5" s="81" t="s">
        <v>431</v>
      </c>
      <c r="B5" s="82">
        <v>2017</v>
      </c>
      <c r="C5" s="82">
        <f>+B5+1</f>
        <v>2018</v>
      </c>
      <c r="D5" s="82">
        <f>+C5+1</f>
        <v>2019</v>
      </c>
      <c r="E5" s="82">
        <f>+D5+1</f>
        <v>2020</v>
      </c>
      <c r="F5" s="82">
        <f>+E5+1</f>
        <v>2021</v>
      </c>
      <c r="G5" s="6">
        <f>+F5+1</f>
        <v>2022</v>
      </c>
    </row>
    <row r="6" spans="1:7" ht="32.25" x14ac:dyDescent="0.25">
      <c r="A6" s="63"/>
      <c r="B6" s="83"/>
      <c r="C6" s="83"/>
      <c r="D6" s="83"/>
      <c r="E6" s="83"/>
      <c r="F6" s="83"/>
      <c r="G6" s="7" t="s">
        <v>465</v>
      </c>
    </row>
    <row r="7" spans="1:7" x14ac:dyDescent="0.25">
      <c r="A7" s="18" t="s">
        <v>433</v>
      </c>
      <c r="B7" s="8">
        <f>SUM(B9:B19)</f>
        <v>0</v>
      </c>
      <c r="C7" s="8">
        <f>SUM(C8:C19)</f>
        <v>0</v>
      </c>
      <c r="D7" s="8">
        <f>SUM(D8:D19)</f>
        <v>0</v>
      </c>
      <c r="E7" s="8">
        <f>SUM(E8:E19)</f>
        <v>0</v>
      </c>
      <c r="F7" s="8">
        <f>SUM(F8:F19)</f>
        <v>0</v>
      </c>
      <c r="G7" s="8">
        <f>SUM(G8:G19)</f>
        <v>0</v>
      </c>
    </row>
    <row r="8" spans="1:7" x14ac:dyDescent="0.25">
      <c r="A8" s="19" t="s">
        <v>466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1:7" x14ac:dyDescent="0.25">
      <c r="A9" s="19" t="s">
        <v>467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</row>
    <row r="10" spans="1:7" x14ac:dyDescent="0.25">
      <c r="A10" s="19" t="s">
        <v>468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</row>
    <row r="11" spans="1:7" x14ac:dyDescent="0.25">
      <c r="A11" s="19" t="s">
        <v>469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x14ac:dyDescent="0.25">
      <c r="A12" s="19" t="s">
        <v>470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1:7" x14ac:dyDescent="0.25">
      <c r="A13" s="19" t="s">
        <v>471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ht="30" customHeight="1" x14ac:dyDescent="0.25">
      <c r="A14" s="20" t="s">
        <v>472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 x14ac:dyDescent="0.25">
      <c r="A15" s="19" t="s">
        <v>473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1:7" x14ac:dyDescent="0.25">
      <c r="A16" s="21" t="s">
        <v>474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x14ac:dyDescent="0.25">
      <c r="A17" s="19" t="s">
        <v>475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</row>
    <row r="18" spans="1:7" x14ac:dyDescent="0.25">
      <c r="A18" s="19" t="s">
        <v>476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</row>
    <row r="19" spans="1:7" x14ac:dyDescent="0.25">
      <c r="A19" s="19" t="s">
        <v>477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</row>
    <row r="20" spans="1:7" x14ac:dyDescent="0.25">
      <c r="A20" s="16"/>
      <c r="B20" s="16"/>
      <c r="C20" s="16"/>
      <c r="D20" s="16"/>
      <c r="E20" s="16"/>
      <c r="F20" s="16"/>
      <c r="G20" s="16"/>
    </row>
    <row r="21" spans="1:7" x14ac:dyDescent="0.25">
      <c r="A21" s="22" t="s">
        <v>439</v>
      </c>
      <c r="B21" s="2">
        <f>SUM(B22:B26)</f>
        <v>0</v>
      </c>
      <c r="C21" s="2">
        <f t="shared" ref="C21:G21" si="0">SUM(C22:C26)</f>
        <v>0</v>
      </c>
      <c r="D21" s="2">
        <f t="shared" si="0"/>
        <v>0</v>
      </c>
      <c r="E21" s="2">
        <f t="shared" si="0"/>
        <v>0</v>
      </c>
      <c r="F21" s="2">
        <f t="shared" si="0"/>
        <v>0</v>
      </c>
      <c r="G21" s="2">
        <f t="shared" si="0"/>
        <v>0</v>
      </c>
    </row>
    <row r="22" spans="1:7" x14ac:dyDescent="0.25">
      <c r="A22" s="19" t="s">
        <v>478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</row>
    <row r="23" spans="1:7" x14ac:dyDescent="0.25">
      <c r="A23" s="19" t="s">
        <v>479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</row>
    <row r="24" spans="1:7" x14ac:dyDescent="0.25">
      <c r="A24" s="19" t="s">
        <v>480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ht="45" customHeight="1" x14ac:dyDescent="0.25">
      <c r="A25" s="20" t="s">
        <v>481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</row>
    <row r="26" spans="1:7" x14ac:dyDescent="0.25">
      <c r="A26" s="19" t="s">
        <v>482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</row>
    <row r="27" spans="1:7" x14ac:dyDescent="0.25">
      <c r="A27" s="10"/>
      <c r="B27" s="16"/>
      <c r="C27" s="16"/>
      <c r="D27" s="16"/>
      <c r="E27" s="16"/>
      <c r="F27" s="16"/>
      <c r="G27" s="16"/>
    </row>
    <row r="28" spans="1:7" x14ac:dyDescent="0.25">
      <c r="A28" s="1" t="s">
        <v>443</v>
      </c>
      <c r="B28" s="2">
        <f>B29</f>
        <v>0</v>
      </c>
      <c r="C28" s="2">
        <f>C29</f>
        <v>0</v>
      </c>
      <c r="D28" s="2">
        <f t="shared" ref="D28:G28" si="1">D29</f>
        <v>0</v>
      </c>
      <c r="E28" s="2">
        <f t="shared" si="1"/>
        <v>0</v>
      </c>
      <c r="F28" s="2">
        <f t="shared" si="1"/>
        <v>0</v>
      </c>
      <c r="G28" s="2">
        <f t="shared" si="1"/>
        <v>0</v>
      </c>
    </row>
    <row r="29" spans="1:7" x14ac:dyDescent="0.25">
      <c r="A29" s="14" t="s">
        <v>285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</row>
    <row r="30" spans="1:7" x14ac:dyDescent="0.25">
      <c r="A30" s="10"/>
      <c r="B30" s="16"/>
      <c r="C30" s="16"/>
      <c r="D30" s="16"/>
      <c r="E30" s="16"/>
      <c r="F30" s="16"/>
      <c r="G30" s="16"/>
    </row>
    <row r="31" spans="1:7" x14ac:dyDescent="0.25">
      <c r="A31" s="1" t="s">
        <v>483</v>
      </c>
      <c r="B31" s="9">
        <f>B7+B21+B28</f>
        <v>0</v>
      </c>
      <c r="C31" s="9">
        <f t="shared" ref="C31:G31" si="2">C7+C21+C28</f>
        <v>0</v>
      </c>
      <c r="D31" s="9">
        <f t="shared" si="2"/>
        <v>0</v>
      </c>
      <c r="E31" s="9">
        <f t="shared" si="2"/>
        <v>0</v>
      </c>
      <c r="F31" s="9">
        <f t="shared" si="2"/>
        <v>0</v>
      </c>
      <c r="G31" s="9">
        <f t="shared" si="2"/>
        <v>0</v>
      </c>
    </row>
    <row r="32" spans="1:7" x14ac:dyDescent="0.25">
      <c r="A32" s="10"/>
      <c r="B32" s="16"/>
      <c r="C32" s="16"/>
      <c r="D32" s="16"/>
      <c r="E32" s="16"/>
      <c r="F32" s="16"/>
      <c r="G32" s="16"/>
    </row>
    <row r="33" spans="1:7" x14ac:dyDescent="0.25">
      <c r="A33" s="1" t="s">
        <v>287</v>
      </c>
      <c r="B33" s="2"/>
      <c r="C33" s="2"/>
      <c r="D33" s="2"/>
      <c r="E33" s="2"/>
      <c r="F33" s="2"/>
      <c r="G33" s="2"/>
    </row>
    <row r="34" spans="1:7" ht="45" customHeight="1" x14ac:dyDescent="0.25">
      <c r="A34" s="23" t="s">
        <v>445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</row>
    <row r="35" spans="1:7" ht="45" customHeight="1" x14ac:dyDescent="0.25">
      <c r="A35" s="23" t="s">
        <v>484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x14ac:dyDescent="0.25">
      <c r="A36" s="1" t="s">
        <v>485</v>
      </c>
      <c r="B36" s="2">
        <f>B34+B35</f>
        <v>0</v>
      </c>
      <c r="C36" s="2">
        <f t="shared" ref="C36:G36" si="3">C34+C35</f>
        <v>0</v>
      </c>
      <c r="D36" s="2">
        <f t="shared" si="3"/>
        <v>0</v>
      </c>
      <c r="E36" s="2">
        <f t="shared" si="3"/>
        <v>0</v>
      </c>
      <c r="F36" s="2">
        <f t="shared" si="3"/>
        <v>0</v>
      </c>
      <c r="G36" s="2">
        <f t="shared" si="3"/>
        <v>0</v>
      </c>
    </row>
    <row r="37" spans="1:7" ht="5.25" customHeight="1" x14ac:dyDescent="0.25">
      <c r="A37" s="12"/>
      <c r="B37" s="24"/>
      <c r="C37" s="24"/>
      <c r="D37" s="24"/>
      <c r="E37" s="24"/>
      <c r="F37" s="24"/>
      <c r="G37" s="24"/>
    </row>
    <row r="38" spans="1:7" x14ac:dyDescent="0.25">
      <c r="A38" s="17"/>
    </row>
    <row r="39" spans="1:7" x14ac:dyDescent="0.25">
      <c r="A39" s="80" t="s">
        <v>486</v>
      </c>
      <c r="B39" s="80"/>
      <c r="C39" s="80"/>
      <c r="D39" s="80"/>
      <c r="E39" s="80"/>
      <c r="F39" s="80"/>
      <c r="G39" s="80"/>
    </row>
    <row r="40" spans="1:7" x14ac:dyDescent="0.25">
      <c r="A40" s="80" t="s">
        <v>487</v>
      </c>
      <c r="B40" s="80"/>
      <c r="C40" s="80"/>
      <c r="D40" s="80"/>
      <c r="E40" s="80"/>
      <c r="F40" s="80"/>
      <c r="G40" s="80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 xr:uid="{264850C9-E4F4-4C92-99B8-15EB5A585719}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 xr:uid="{A12CB7DF-97AE-483E-AED7-0E8F6A5CB235}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65F1B-AC2A-4DA9-A804-D9866E5971D4}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77" t="s">
        <v>488</v>
      </c>
      <c r="B1" s="77"/>
      <c r="C1" s="77"/>
      <c r="D1" s="77"/>
      <c r="E1" s="77"/>
      <c r="F1" s="77"/>
      <c r="G1" s="77"/>
    </row>
    <row r="2" spans="1:7" x14ac:dyDescent="0.25">
      <c r="A2" s="45" t="str">
        <f>'Formato 1'!A2</f>
        <v xml:space="preserve"> Municipio de Huanímaro, Gto.</v>
      </c>
      <c r="B2" s="46"/>
      <c r="C2" s="46"/>
      <c r="D2" s="46"/>
      <c r="E2" s="46"/>
      <c r="F2" s="46"/>
      <c r="G2" s="47"/>
    </row>
    <row r="3" spans="1:7" x14ac:dyDescent="0.25">
      <c r="A3" s="34" t="s">
        <v>489</v>
      </c>
      <c r="B3" s="35"/>
      <c r="C3" s="35"/>
      <c r="D3" s="35"/>
      <c r="E3" s="35"/>
      <c r="F3" s="35"/>
      <c r="G3" s="36"/>
    </row>
    <row r="4" spans="1:7" x14ac:dyDescent="0.25">
      <c r="A4" s="37" t="s">
        <v>2</v>
      </c>
      <c r="B4" s="38"/>
      <c r="C4" s="38"/>
      <c r="D4" s="38"/>
      <c r="E4" s="38"/>
      <c r="F4" s="38"/>
      <c r="G4" s="39"/>
    </row>
    <row r="5" spans="1:7" x14ac:dyDescent="0.25">
      <c r="A5" s="84" t="s">
        <v>449</v>
      </c>
      <c r="B5" s="82">
        <v>2017</v>
      </c>
      <c r="C5" s="82">
        <f>+B5+1</f>
        <v>2018</v>
      </c>
      <c r="D5" s="82">
        <f>+C5+1</f>
        <v>2019</v>
      </c>
      <c r="E5" s="82">
        <f>+D5+1</f>
        <v>2020</v>
      </c>
      <c r="F5" s="82">
        <f>+E5+1</f>
        <v>2021</v>
      </c>
      <c r="G5" s="6">
        <v>2022</v>
      </c>
    </row>
    <row r="6" spans="1:7" ht="48.75" customHeight="1" x14ac:dyDescent="0.25">
      <c r="A6" s="85"/>
      <c r="B6" s="83"/>
      <c r="C6" s="83"/>
      <c r="D6" s="83"/>
      <c r="E6" s="83"/>
      <c r="F6" s="83"/>
      <c r="G6" s="7" t="s">
        <v>490</v>
      </c>
    </row>
    <row r="7" spans="1:7" x14ac:dyDescent="0.25">
      <c r="A7" s="4" t="s">
        <v>450</v>
      </c>
      <c r="B7" s="8">
        <f>SUM(B8:B16)</f>
        <v>0</v>
      </c>
      <c r="C7" s="8">
        <f>SUM(C8:C16)</f>
        <v>0</v>
      </c>
      <c r="D7" s="8">
        <f>SUM(D8:D16)</f>
        <v>0</v>
      </c>
      <c r="E7" s="8">
        <f>SUM(E8:E16)</f>
        <v>0</v>
      </c>
      <c r="F7" s="8">
        <f>SUM(F8:F16)</f>
        <v>0</v>
      </c>
      <c r="G7" s="8">
        <f t="shared" ref="G7" si="0">SUM(G8:G16)</f>
        <v>0</v>
      </c>
    </row>
    <row r="8" spans="1:7" x14ac:dyDescent="0.25">
      <c r="A8" s="14" t="s">
        <v>451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1:7" x14ac:dyDescent="0.25">
      <c r="A9" s="14" t="s">
        <v>452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</row>
    <row r="10" spans="1:7" x14ac:dyDescent="0.25">
      <c r="A10" s="14" t="s">
        <v>453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</row>
    <row r="11" spans="1:7" ht="30" customHeight="1" x14ac:dyDescent="0.25">
      <c r="A11" s="15" t="s">
        <v>454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ht="30" customHeight="1" x14ac:dyDescent="0.25">
      <c r="A12" s="15" t="s">
        <v>455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1:7" x14ac:dyDescent="0.25">
      <c r="A13" s="14" t="s">
        <v>456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ht="30" customHeight="1" x14ac:dyDescent="0.25">
      <c r="A14" s="15" t="s">
        <v>457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 x14ac:dyDescent="0.25">
      <c r="A15" s="14" t="s">
        <v>458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1:7" x14ac:dyDescent="0.25">
      <c r="A16" s="14" t="s">
        <v>459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x14ac:dyDescent="0.25">
      <c r="A17" s="10"/>
      <c r="B17" s="10"/>
      <c r="C17" s="10"/>
      <c r="D17" s="10"/>
      <c r="E17" s="10"/>
      <c r="F17" s="10"/>
      <c r="G17" s="10"/>
    </row>
    <row r="18" spans="1:7" x14ac:dyDescent="0.25">
      <c r="A18" s="1" t="s">
        <v>460</v>
      </c>
      <c r="B18" s="2">
        <f>SUM(B19:B27)</f>
        <v>0</v>
      </c>
      <c r="C18" s="2">
        <f t="shared" ref="C18:G18" si="1">SUM(C19:C27)</f>
        <v>0</v>
      </c>
      <c r="D18" s="2">
        <f t="shared" si="1"/>
        <v>0</v>
      </c>
      <c r="E18" s="2">
        <f t="shared" si="1"/>
        <v>0</v>
      </c>
      <c r="F18" s="2">
        <f t="shared" si="1"/>
        <v>0</v>
      </c>
      <c r="G18" s="2">
        <f t="shared" si="1"/>
        <v>0</v>
      </c>
    </row>
    <row r="19" spans="1:7" x14ac:dyDescent="0.25">
      <c r="A19" s="14" t="s">
        <v>451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</row>
    <row r="20" spans="1:7" x14ac:dyDescent="0.25">
      <c r="A20" s="14" t="s">
        <v>452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</row>
    <row r="21" spans="1:7" x14ac:dyDescent="0.25">
      <c r="A21" s="14" t="s">
        <v>453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</row>
    <row r="22" spans="1:7" ht="30" customHeight="1" x14ac:dyDescent="0.25">
      <c r="A22" s="15" t="s">
        <v>454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</row>
    <row r="23" spans="1:7" x14ac:dyDescent="0.25">
      <c r="A23" s="14" t="s">
        <v>455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</row>
    <row r="24" spans="1:7" x14ac:dyDescent="0.25">
      <c r="A24" s="14" t="s">
        <v>456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x14ac:dyDescent="0.25">
      <c r="A25" s="14" t="s">
        <v>457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</row>
    <row r="26" spans="1:7" x14ac:dyDescent="0.25">
      <c r="A26" s="14" t="s">
        <v>461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</row>
    <row r="27" spans="1:7" x14ac:dyDescent="0.25">
      <c r="A27" s="14" t="s">
        <v>459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x14ac:dyDescent="0.25">
      <c r="A28" s="10"/>
      <c r="B28" s="10"/>
      <c r="C28" s="10"/>
      <c r="D28" s="10"/>
      <c r="E28" s="10"/>
      <c r="F28" s="10"/>
      <c r="G28" s="10"/>
    </row>
    <row r="29" spans="1:7" x14ac:dyDescent="0.25">
      <c r="A29" s="1" t="s">
        <v>491</v>
      </c>
      <c r="B29" s="9">
        <f>B7+B18</f>
        <v>0</v>
      </c>
      <c r="C29" s="9">
        <f t="shared" ref="C29:G29" si="2">C7+C18</f>
        <v>0</v>
      </c>
      <c r="D29" s="9">
        <f t="shared" si="2"/>
        <v>0</v>
      </c>
      <c r="E29" s="9">
        <f t="shared" si="2"/>
        <v>0</v>
      </c>
      <c r="F29" s="9">
        <f t="shared" si="2"/>
        <v>0</v>
      </c>
      <c r="G29" s="9">
        <f t="shared" si="2"/>
        <v>0</v>
      </c>
    </row>
    <row r="30" spans="1:7" x14ac:dyDescent="0.25">
      <c r="A30" s="12"/>
      <c r="B30" s="12"/>
      <c r="C30" s="12"/>
      <c r="D30" s="12"/>
      <c r="E30" s="12"/>
      <c r="F30" s="12"/>
      <c r="G30" s="12"/>
    </row>
    <row r="31" spans="1:7" x14ac:dyDescent="0.25">
      <c r="A31" s="17"/>
    </row>
    <row r="32" spans="1:7" x14ac:dyDescent="0.25">
      <c r="A32" s="80" t="s">
        <v>486</v>
      </c>
      <c r="B32" s="80"/>
      <c r="C32" s="80"/>
      <c r="D32" s="80"/>
      <c r="E32" s="80"/>
      <c r="F32" s="80"/>
      <c r="G32" s="80"/>
    </row>
    <row r="33" spans="1:7" x14ac:dyDescent="0.25">
      <c r="A33" s="80" t="s">
        <v>487</v>
      </c>
      <c r="B33" s="80"/>
      <c r="C33" s="80"/>
      <c r="D33" s="80"/>
      <c r="E33" s="80"/>
      <c r="F33" s="80"/>
      <c r="G33" s="80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 xr:uid="{31E7FA2C-FDBA-4E04-8CB8-42DCB78390BB}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 xr:uid="{2B8FE838-8E81-46AB-BFF3-D8BDA3E68D3F}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68FE5-E1A8-4B9B-AB4F-9420E5943DFB}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13" customWidth="1"/>
    <col min="2" max="2" width="23.5703125" style="13" customWidth="1"/>
    <col min="3" max="3" width="18.42578125" style="13" customWidth="1"/>
    <col min="4" max="4" width="17.42578125" style="13" customWidth="1"/>
    <col min="5" max="5" width="19.7109375" style="13" customWidth="1"/>
    <col min="6" max="6" width="23.140625" style="13" bestFit="1" customWidth="1"/>
    <col min="7" max="211" width="65" style="13"/>
    <col min="212" max="212" width="60.5703125" style="13" customWidth="1"/>
    <col min="213" max="213" width="23.5703125" style="13" customWidth="1"/>
    <col min="214" max="214" width="18.42578125" style="13" customWidth="1"/>
    <col min="215" max="215" width="17.42578125" style="13" customWidth="1"/>
    <col min="216" max="216" width="19.7109375" style="13" customWidth="1"/>
    <col min="217" max="217" width="19.140625" style="13" customWidth="1"/>
    <col min="218" max="218" width="37.28515625" style="13" bestFit="1" customWidth="1"/>
    <col min="219" max="467" width="65" style="13"/>
    <col min="468" max="468" width="60.5703125" style="13" customWidth="1"/>
    <col min="469" max="469" width="23.5703125" style="13" customWidth="1"/>
    <col min="470" max="470" width="18.42578125" style="13" customWidth="1"/>
    <col min="471" max="471" width="17.42578125" style="13" customWidth="1"/>
    <col min="472" max="472" width="19.7109375" style="13" customWidth="1"/>
    <col min="473" max="473" width="19.140625" style="13" customWidth="1"/>
    <col min="474" max="474" width="37.28515625" style="13" bestFit="1" customWidth="1"/>
    <col min="475" max="723" width="65" style="13"/>
    <col min="724" max="724" width="60.5703125" style="13" customWidth="1"/>
    <col min="725" max="725" width="23.5703125" style="13" customWidth="1"/>
    <col min="726" max="726" width="18.42578125" style="13" customWidth="1"/>
    <col min="727" max="727" width="17.42578125" style="13" customWidth="1"/>
    <col min="728" max="728" width="19.7109375" style="13" customWidth="1"/>
    <col min="729" max="729" width="19.140625" style="13" customWidth="1"/>
    <col min="730" max="730" width="37.28515625" style="13" bestFit="1" customWidth="1"/>
    <col min="731" max="979" width="65" style="13"/>
    <col min="980" max="980" width="60.5703125" style="13" customWidth="1"/>
    <col min="981" max="981" width="23.5703125" style="13" customWidth="1"/>
    <col min="982" max="982" width="18.42578125" style="13" customWidth="1"/>
    <col min="983" max="983" width="17.42578125" style="13" customWidth="1"/>
    <col min="984" max="984" width="19.7109375" style="13" customWidth="1"/>
    <col min="985" max="985" width="19.140625" style="13" customWidth="1"/>
    <col min="986" max="986" width="37.28515625" style="13" bestFit="1" customWidth="1"/>
    <col min="987" max="1235" width="65" style="13"/>
    <col min="1236" max="1236" width="60.5703125" style="13" customWidth="1"/>
    <col min="1237" max="1237" width="23.5703125" style="13" customWidth="1"/>
    <col min="1238" max="1238" width="18.42578125" style="13" customWidth="1"/>
    <col min="1239" max="1239" width="17.42578125" style="13" customWidth="1"/>
    <col min="1240" max="1240" width="19.7109375" style="13" customWidth="1"/>
    <col min="1241" max="1241" width="19.140625" style="13" customWidth="1"/>
    <col min="1242" max="1242" width="37.28515625" style="13" bestFit="1" customWidth="1"/>
    <col min="1243" max="1491" width="65" style="13"/>
    <col min="1492" max="1492" width="60.5703125" style="13" customWidth="1"/>
    <col min="1493" max="1493" width="23.5703125" style="13" customWidth="1"/>
    <col min="1494" max="1494" width="18.42578125" style="13" customWidth="1"/>
    <col min="1495" max="1495" width="17.42578125" style="13" customWidth="1"/>
    <col min="1496" max="1496" width="19.7109375" style="13" customWidth="1"/>
    <col min="1497" max="1497" width="19.140625" style="13" customWidth="1"/>
    <col min="1498" max="1498" width="37.28515625" style="13" bestFit="1" customWidth="1"/>
    <col min="1499" max="1747" width="65" style="13"/>
    <col min="1748" max="1748" width="60.5703125" style="13" customWidth="1"/>
    <col min="1749" max="1749" width="23.5703125" style="13" customWidth="1"/>
    <col min="1750" max="1750" width="18.42578125" style="13" customWidth="1"/>
    <col min="1751" max="1751" width="17.42578125" style="13" customWidth="1"/>
    <col min="1752" max="1752" width="19.7109375" style="13" customWidth="1"/>
    <col min="1753" max="1753" width="19.140625" style="13" customWidth="1"/>
    <col min="1754" max="1754" width="37.28515625" style="13" bestFit="1" customWidth="1"/>
    <col min="1755" max="2003" width="65" style="13"/>
    <col min="2004" max="2004" width="60.5703125" style="13" customWidth="1"/>
    <col min="2005" max="2005" width="23.5703125" style="13" customWidth="1"/>
    <col min="2006" max="2006" width="18.42578125" style="13" customWidth="1"/>
    <col min="2007" max="2007" width="17.42578125" style="13" customWidth="1"/>
    <col min="2008" max="2008" width="19.7109375" style="13" customWidth="1"/>
    <col min="2009" max="2009" width="19.140625" style="13" customWidth="1"/>
    <col min="2010" max="2010" width="37.28515625" style="13" bestFit="1" customWidth="1"/>
    <col min="2011" max="2259" width="65" style="13"/>
    <col min="2260" max="2260" width="60.5703125" style="13" customWidth="1"/>
    <col min="2261" max="2261" width="23.5703125" style="13" customWidth="1"/>
    <col min="2262" max="2262" width="18.42578125" style="13" customWidth="1"/>
    <col min="2263" max="2263" width="17.42578125" style="13" customWidth="1"/>
    <col min="2264" max="2264" width="19.7109375" style="13" customWidth="1"/>
    <col min="2265" max="2265" width="19.140625" style="13" customWidth="1"/>
    <col min="2266" max="2266" width="37.28515625" style="13" bestFit="1" customWidth="1"/>
    <col min="2267" max="2515" width="65" style="13"/>
    <col min="2516" max="2516" width="60.5703125" style="13" customWidth="1"/>
    <col min="2517" max="2517" width="23.5703125" style="13" customWidth="1"/>
    <col min="2518" max="2518" width="18.42578125" style="13" customWidth="1"/>
    <col min="2519" max="2519" width="17.42578125" style="13" customWidth="1"/>
    <col min="2520" max="2520" width="19.7109375" style="13" customWidth="1"/>
    <col min="2521" max="2521" width="19.140625" style="13" customWidth="1"/>
    <col min="2522" max="2522" width="37.28515625" style="13" bestFit="1" customWidth="1"/>
    <col min="2523" max="2771" width="65" style="13"/>
    <col min="2772" max="2772" width="60.5703125" style="13" customWidth="1"/>
    <col min="2773" max="2773" width="23.5703125" style="13" customWidth="1"/>
    <col min="2774" max="2774" width="18.42578125" style="13" customWidth="1"/>
    <col min="2775" max="2775" width="17.42578125" style="13" customWidth="1"/>
    <col min="2776" max="2776" width="19.7109375" style="13" customWidth="1"/>
    <col min="2777" max="2777" width="19.140625" style="13" customWidth="1"/>
    <col min="2778" max="2778" width="37.28515625" style="13" bestFit="1" customWidth="1"/>
    <col min="2779" max="3027" width="65" style="13"/>
    <col min="3028" max="3028" width="60.5703125" style="13" customWidth="1"/>
    <col min="3029" max="3029" width="23.5703125" style="13" customWidth="1"/>
    <col min="3030" max="3030" width="18.42578125" style="13" customWidth="1"/>
    <col min="3031" max="3031" width="17.42578125" style="13" customWidth="1"/>
    <col min="3032" max="3032" width="19.7109375" style="13" customWidth="1"/>
    <col min="3033" max="3033" width="19.140625" style="13" customWidth="1"/>
    <col min="3034" max="3034" width="37.28515625" style="13" bestFit="1" customWidth="1"/>
    <col min="3035" max="3283" width="65" style="13"/>
    <col min="3284" max="3284" width="60.5703125" style="13" customWidth="1"/>
    <col min="3285" max="3285" width="23.5703125" style="13" customWidth="1"/>
    <col min="3286" max="3286" width="18.42578125" style="13" customWidth="1"/>
    <col min="3287" max="3287" width="17.42578125" style="13" customWidth="1"/>
    <col min="3288" max="3288" width="19.7109375" style="13" customWidth="1"/>
    <col min="3289" max="3289" width="19.140625" style="13" customWidth="1"/>
    <col min="3290" max="3290" width="37.28515625" style="13" bestFit="1" customWidth="1"/>
    <col min="3291" max="3539" width="65" style="13"/>
    <col min="3540" max="3540" width="60.5703125" style="13" customWidth="1"/>
    <col min="3541" max="3541" width="23.5703125" style="13" customWidth="1"/>
    <col min="3542" max="3542" width="18.42578125" style="13" customWidth="1"/>
    <col min="3543" max="3543" width="17.42578125" style="13" customWidth="1"/>
    <col min="3544" max="3544" width="19.7109375" style="13" customWidth="1"/>
    <col min="3545" max="3545" width="19.140625" style="13" customWidth="1"/>
    <col min="3546" max="3546" width="37.28515625" style="13" bestFit="1" customWidth="1"/>
    <col min="3547" max="3795" width="65" style="13"/>
    <col min="3796" max="3796" width="60.5703125" style="13" customWidth="1"/>
    <col min="3797" max="3797" width="23.5703125" style="13" customWidth="1"/>
    <col min="3798" max="3798" width="18.42578125" style="13" customWidth="1"/>
    <col min="3799" max="3799" width="17.42578125" style="13" customWidth="1"/>
    <col min="3800" max="3800" width="19.7109375" style="13" customWidth="1"/>
    <col min="3801" max="3801" width="19.140625" style="13" customWidth="1"/>
    <col min="3802" max="3802" width="37.28515625" style="13" bestFit="1" customWidth="1"/>
    <col min="3803" max="4051" width="65" style="13"/>
    <col min="4052" max="4052" width="60.5703125" style="13" customWidth="1"/>
    <col min="4053" max="4053" width="23.5703125" style="13" customWidth="1"/>
    <col min="4054" max="4054" width="18.42578125" style="13" customWidth="1"/>
    <col min="4055" max="4055" width="17.42578125" style="13" customWidth="1"/>
    <col min="4056" max="4056" width="19.7109375" style="13" customWidth="1"/>
    <col min="4057" max="4057" width="19.140625" style="13" customWidth="1"/>
    <col min="4058" max="4058" width="37.28515625" style="13" bestFit="1" customWidth="1"/>
    <col min="4059" max="4307" width="65" style="13"/>
    <col min="4308" max="4308" width="60.5703125" style="13" customWidth="1"/>
    <col min="4309" max="4309" width="23.5703125" style="13" customWidth="1"/>
    <col min="4310" max="4310" width="18.42578125" style="13" customWidth="1"/>
    <col min="4311" max="4311" width="17.42578125" style="13" customWidth="1"/>
    <col min="4312" max="4312" width="19.7109375" style="13" customWidth="1"/>
    <col min="4313" max="4313" width="19.140625" style="13" customWidth="1"/>
    <col min="4314" max="4314" width="37.28515625" style="13" bestFit="1" customWidth="1"/>
    <col min="4315" max="4563" width="65" style="13"/>
    <col min="4564" max="4564" width="60.5703125" style="13" customWidth="1"/>
    <col min="4565" max="4565" width="23.5703125" style="13" customWidth="1"/>
    <col min="4566" max="4566" width="18.42578125" style="13" customWidth="1"/>
    <col min="4567" max="4567" width="17.42578125" style="13" customWidth="1"/>
    <col min="4568" max="4568" width="19.7109375" style="13" customWidth="1"/>
    <col min="4569" max="4569" width="19.140625" style="13" customWidth="1"/>
    <col min="4570" max="4570" width="37.28515625" style="13" bestFit="1" customWidth="1"/>
    <col min="4571" max="4819" width="65" style="13"/>
    <col min="4820" max="4820" width="60.5703125" style="13" customWidth="1"/>
    <col min="4821" max="4821" width="23.5703125" style="13" customWidth="1"/>
    <col min="4822" max="4822" width="18.42578125" style="13" customWidth="1"/>
    <col min="4823" max="4823" width="17.42578125" style="13" customWidth="1"/>
    <col min="4824" max="4824" width="19.7109375" style="13" customWidth="1"/>
    <col min="4825" max="4825" width="19.140625" style="13" customWidth="1"/>
    <col min="4826" max="4826" width="37.28515625" style="13" bestFit="1" customWidth="1"/>
    <col min="4827" max="5075" width="65" style="13"/>
    <col min="5076" max="5076" width="60.5703125" style="13" customWidth="1"/>
    <col min="5077" max="5077" width="23.5703125" style="13" customWidth="1"/>
    <col min="5078" max="5078" width="18.42578125" style="13" customWidth="1"/>
    <col min="5079" max="5079" width="17.42578125" style="13" customWidth="1"/>
    <col min="5080" max="5080" width="19.7109375" style="13" customWidth="1"/>
    <col min="5081" max="5081" width="19.140625" style="13" customWidth="1"/>
    <col min="5082" max="5082" width="37.28515625" style="13" bestFit="1" customWidth="1"/>
    <col min="5083" max="5331" width="65" style="13"/>
    <col min="5332" max="5332" width="60.5703125" style="13" customWidth="1"/>
    <col min="5333" max="5333" width="23.5703125" style="13" customWidth="1"/>
    <col min="5334" max="5334" width="18.42578125" style="13" customWidth="1"/>
    <col min="5335" max="5335" width="17.42578125" style="13" customWidth="1"/>
    <col min="5336" max="5336" width="19.7109375" style="13" customWidth="1"/>
    <col min="5337" max="5337" width="19.140625" style="13" customWidth="1"/>
    <col min="5338" max="5338" width="37.28515625" style="13" bestFit="1" customWidth="1"/>
    <col min="5339" max="5587" width="65" style="13"/>
    <col min="5588" max="5588" width="60.5703125" style="13" customWidth="1"/>
    <col min="5589" max="5589" width="23.5703125" style="13" customWidth="1"/>
    <col min="5590" max="5590" width="18.42578125" style="13" customWidth="1"/>
    <col min="5591" max="5591" width="17.42578125" style="13" customWidth="1"/>
    <col min="5592" max="5592" width="19.7109375" style="13" customWidth="1"/>
    <col min="5593" max="5593" width="19.140625" style="13" customWidth="1"/>
    <col min="5594" max="5594" width="37.28515625" style="13" bestFit="1" customWidth="1"/>
    <col min="5595" max="5843" width="65" style="13"/>
    <col min="5844" max="5844" width="60.5703125" style="13" customWidth="1"/>
    <col min="5845" max="5845" width="23.5703125" style="13" customWidth="1"/>
    <col min="5846" max="5846" width="18.42578125" style="13" customWidth="1"/>
    <col min="5847" max="5847" width="17.42578125" style="13" customWidth="1"/>
    <col min="5848" max="5848" width="19.7109375" style="13" customWidth="1"/>
    <col min="5849" max="5849" width="19.140625" style="13" customWidth="1"/>
    <col min="5850" max="5850" width="37.28515625" style="13" bestFit="1" customWidth="1"/>
    <col min="5851" max="6099" width="65" style="13"/>
    <col min="6100" max="6100" width="60.5703125" style="13" customWidth="1"/>
    <col min="6101" max="6101" width="23.5703125" style="13" customWidth="1"/>
    <col min="6102" max="6102" width="18.42578125" style="13" customWidth="1"/>
    <col min="6103" max="6103" width="17.42578125" style="13" customWidth="1"/>
    <col min="6104" max="6104" width="19.7109375" style="13" customWidth="1"/>
    <col min="6105" max="6105" width="19.140625" style="13" customWidth="1"/>
    <col min="6106" max="6106" width="37.28515625" style="13" bestFit="1" customWidth="1"/>
    <col min="6107" max="6355" width="65" style="13"/>
    <col min="6356" max="6356" width="60.5703125" style="13" customWidth="1"/>
    <col min="6357" max="6357" width="23.5703125" style="13" customWidth="1"/>
    <col min="6358" max="6358" width="18.42578125" style="13" customWidth="1"/>
    <col min="6359" max="6359" width="17.42578125" style="13" customWidth="1"/>
    <col min="6360" max="6360" width="19.7109375" style="13" customWidth="1"/>
    <col min="6361" max="6361" width="19.140625" style="13" customWidth="1"/>
    <col min="6362" max="6362" width="37.28515625" style="13" bestFit="1" customWidth="1"/>
    <col min="6363" max="6611" width="65" style="13"/>
    <col min="6612" max="6612" width="60.5703125" style="13" customWidth="1"/>
    <col min="6613" max="6613" width="23.5703125" style="13" customWidth="1"/>
    <col min="6614" max="6614" width="18.42578125" style="13" customWidth="1"/>
    <col min="6615" max="6615" width="17.42578125" style="13" customWidth="1"/>
    <col min="6616" max="6616" width="19.7109375" style="13" customWidth="1"/>
    <col min="6617" max="6617" width="19.140625" style="13" customWidth="1"/>
    <col min="6618" max="6618" width="37.28515625" style="13" bestFit="1" customWidth="1"/>
    <col min="6619" max="6867" width="65" style="13"/>
    <col min="6868" max="6868" width="60.5703125" style="13" customWidth="1"/>
    <col min="6869" max="6869" width="23.5703125" style="13" customWidth="1"/>
    <col min="6870" max="6870" width="18.42578125" style="13" customWidth="1"/>
    <col min="6871" max="6871" width="17.42578125" style="13" customWidth="1"/>
    <col min="6872" max="6872" width="19.7109375" style="13" customWidth="1"/>
    <col min="6873" max="6873" width="19.140625" style="13" customWidth="1"/>
    <col min="6874" max="6874" width="37.28515625" style="13" bestFit="1" customWidth="1"/>
    <col min="6875" max="7123" width="65" style="13"/>
    <col min="7124" max="7124" width="60.5703125" style="13" customWidth="1"/>
    <col min="7125" max="7125" width="23.5703125" style="13" customWidth="1"/>
    <col min="7126" max="7126" width="18.42578125" style="13" customWidth="1"/>
    <col min="7127" max="7127" width="17.42578125" style="13" customWidth="1"/>
    <col min="7128" max="7128" width="19.7109375" style="13" customWidth="1"/>
    <col min="7129" max="7129" width="19.140625" style="13" customWidth="1"/>
    <col min="7130" max="7130" width="37.28515625" style="13" bestFit="1" customWidth="1"/>
    <col min="7131" max="7379" width="65" style="13"/>
    <col min="7380" max="7380" width="60.5703125" style="13" customWidth="1"/>
    <col min="7381" max="7381" width="23.5703125" style="13" customWidth="1"/>
    <col min="7382" max="7382" width="18.42578125" style="13" customWidth="1"/>
    <col min="7383" max="7383" width="17.42578125" style="13" customWidth="1"/>
    <col min="7384" max="7384" width="19.7109375" style="13" customWidth="1"/>
    <col min="7385" max="7385" width="19.140625" style="13" customWidth="1"/>
    <col min="7386" max="7386" width="37.28515625" style="13" bestFit="1" customWidth="1"/>
    <col min="7387" max="7635" width="65" style="13"/>
    <col min="7636" max="7636" width="60.5703125" style="13" customWidth="1"/>
    <col min="7637" max="7637" width="23.5703125" style="13" customWidth="1"/>
    <col min="7638" max="7638" width="18.42578125" style="13" customWidth="1"/>
    <col min="7639" max="7639" width="17.42578125" style="13" customWidth="1"/>
    <col min="7640" max="7640" width="19.7109375" style="13" customWidth="1"/>
    <col min="7641" max="7641" width="19.140625" style="13" customWidth="1"/>
    <col min="7642" max="7642" width="37.28515625" style="13" bestFit="1" customWidth="1"/>
    <col min="7643" max="7891" width="65" style="13"/>
    <col min="7892" max="7892" width="60.5703125" style="13" customWidth="1"/>
    <col min="7893" max="7893" width="23.5703125" style="13" customWidth="1"/>
    <col min="7894" max="7894" width="18.42578125" style="13" customWidth="1"/>
    <col min="7895" max="7895" width="17.42578125" style="13" customWidth="1"/>
    <col min="7896" max="7896" width="19.7109375" style="13" customWidth="1"/>
    <col min="7897" max="7897" width="19.140625" style="13" customWidth="1"/>
    <col min="7898" max="7898" width="37.28515625" style="13" bestFit="1" customWidth="1"/>
    <col min="7899" max="8147" width="65" style="13"/>
    <col min="8148" max="8148" width="60.5703125" style="13" customWidth="1"/>
    <col min="8149" max="8149" width="23.5703125" style="13" customWidth="1"/>
    <col min="8150" max="8150" width="18.42578125" style="13" customWidth="1"/>
    <col min="8151" max="8151" width="17.42578125" style="13" customWidth="1"/>
    <col min="8152" max="8152" width="19.7109375" style="13" customWidth="1"/>
    <col min="8153" max="8153" width="19.140625" style="13" customWidth="1"/>
    <col min="8154" max="8154" width="37.28515625" style="13" bestFit="1" customWidth="1"/>
    <col min="8155" max="8403" width="65" style="13"/>
    <col min="8404" max="8404" width="60.5703125" style="13" customWidth="1"/>
    <col min="8405" max="8405" width="23.5703125" style="13" customWidth="1"/>
    <col min="8406" max="8406" width="18.42578125" style="13" customWidth="1"/>
    <col min="8407" max="8407" width="17.42578125" style="13" customWidth="1"/>
    <col min="8408" max="8408" width="19.7109375" style="13" customWidth="1"/>
    <col min="8409" max="8409" width="19.140625" style="13" customWidth="1"/>
    <col min="8410" max="8410" width="37.28515625" style="13" bestFit="1" customWidth="1"/>
    <col min="8411" max="8659" width="65" style="13"/>
    <col min="8660" max="8660" width="60.5703125" style="13" customWidth="1"/>
    <col min="8661" max="8661" width="23.5703125" style="13" customWidth="1"/>
    <col min="8662" max="8662" width="18.42578125" style="13" customWidth="1"/>
    <col min="8663" max="8663" width="17.42578125" style="13" customWidth="1"/>
    <col min="8664" max="8664" width="19.7109375" style="13" customWidth="1"/>
    <col min="8665" max="8665" width="19.140625" style="13" customWidth="1"/>
    <col min="8666" max="8666" width="37.28515625" style="13" bestFit="1" customWidth="1"/>
    <col min="8667" max="8915" width="65" style="13"/>
    <col min="8916" max="8916" width="60.5703125" style="13" customWidth="1"/>
    <col min="8917" max="8917" width="23.5703125" style="13" customWidth="1"/>
    <col min="8918" max="8918" width="18.42578125" style="13" customWidth="1"/>
    <col min="8919" max="8919" width="17.42578125" style="13" customWidth="1"/>
    <col min="8920" max="8920" width="19.7109375" style="13" customWidth="1"/>
    <col min="8921" max="8921" width="19.140625" style="13" customWidth="1"/>
    <col min="8922" max="8922" width="37.28515625" style="13" bestFit="1" customWidth="1"/>
    <col min="8923" max="9171" width="65" style="13"/>
    <col min="9172" max="9172" width="60.5703125" style="13" customWidth="1"/>
    <col min="9173" max="9173" width="23.5703125" style="13" customWidth="1"/>
    <col min="9174" max="9174" width="18.42578125" style="13" customWidth="1"/>
    <col min="9175" max="9175" width="17.42578125" style="13" customWidth="1"/>
    <col min="9176" max="9176" width="19.7109375" style="13" customWidth="1"/>
    <col min="9177" max="9177" width="19.140625" style="13" customWidth="1"/>
    <col min="9178" max="9178" width="37.28515625" style="13" bestFit="1" customWidth="1"/>
    <col min="9179" max="9427" width="65" style="13"/>
    <col min="9428" max="9428" width="60.5703125" style="13" customWidth="1"/>
    <col min="9429" max="9429" width="23.5703125" style="13" customWidth="1"/>
    <col min="9430" max="9430" width="18.42578125" style="13" customWidth="1"/>
    <col min="9431" max="9431" width="17.42578125" style="13" customWidth="1"/>
    <col min="9432" max="9432" width="19.7109375" style="13" customWidth="1"/>
    <col min="9433" max="9433" width="19.140625" style="13" customWidth="1"/>
    <col min="9434" max="9434" width="37.28515625" style="13" bestFit="1" customWidth="1"/>
    <col min="9435" max="9683" width="65" style="13"/>
    <col min="9684" max="9684" width="60.5703125" style="13" customWidth="1"/>
    <col min="9685" max="9685" width="23.5703125" style="13" customWidth="1"/>
    <col min="9686" max="9686" width="18.42578125" style="13" customWidth="1"/>
    <col min="9687" max="9687" width="17.42578125" style="13" customWidth="1"/>
    <col min="9688" max="9688" width="19.7109375" style="13" customWidth="1"/>
    <col min="9689" max="9689" width="19.140625" style="13" customWidth="1"/>
    <col min="9690" max="9690" width="37.28515625" style="13" bestFit="1" customWidth="1"/>
    <col min="9691" max="9939" width="65" style="13"/>
    <col min="9940" max="9940" width="60.5703125" style="13" customWidth="1"/>
    <col min="9941" max="9941" width="23.5703125" style="13" customWidth="1"/>
    <col min="9942" max="9942" width="18.42578125" style="13" customWidth="1"/>
    <col min="9943" max="9943" width="17.42578125" style="13" customWidth="1"/>
    <col min="9944" max="9944" width="19.7109375" style="13" customWidth="1"/>
    <col min="9945" max="9945" width="19.140625" style="13" customWidth="1"/>
    <col min="9946" max="9946" width="37.28515625" style="13" bestFit="1" customWidth="1"/>
    <col min="9947" max="10195" width="65" style="13"/>
    <col min="10196" max="10196" width="60.5703125" style="13" customWidth="1"/>
    <col min="10197" max="10197" width="23.5703125" style="13" customWidth="1"/>
    <col min="10198" max="10198" width="18.42578125" style="13" customWidth="1"/>
    <col min="10199" max="10199" width="17.42578125" style="13" customWidth="1"/>
    <col min="10200" max="10200" width="19.7109375" style="13" customWidth="1"/>
    <col min="10201" max="10201" width="19.140625" style="13" customWidth="1"/>
    <col min="10202" max="10202" width="37.28515625" style="13" bestFit="1" customWidth="1"/>
    <col min="10203" max="10451" width="65" style="13"/>
    <col min="10452" max="10452" width="60.5703125" style="13" customWidth="1"/>
    <col min="10453" max="10453" width="23.5703125" style="13" customWidth="1"/>
    <col min="10454" max="10454" width="18.42578125" style="13" customWidth="1"/>
    <col min="10455" max="10455" width="17.42578125" style="13" customWidth="1"/>
    <col min="10456" max="10456" width="19.7109375" style="13" customWidth="1"/>
    <col min="10457" max="10457" width="19.140625" style="13" customWidth="1"/>
    <col min="10458" max="10458" width="37.28515625" style="13" bestFit="1" customWidth="1"/>
    <col min="10459" max="10707" width="65" style="13"/>
    <col min="10708" max="10708" width="60.5703125" style="13" customWidth="1"/>
    <col min="10709" max="10709" width="23.5703125" style="13" customWidth="1"/>
    <col min="10710" max="10710" width="18.42578125" style="13" customWidth="1"/>
    <col min="10711" max="10711" width="17.42578125" style="13" customWidth="1"/>
    <col min="10712" max="10712" width="19.7109375" style="13" customWidth="1"/>
    <col min="10713" max="10713" width="19.140625" style="13" customWidth="1"/>
    <col min="10714" max="10714" width="37.28515625" style="13" bestFit="1" customWidth="1"/>
    <col min="10715" max="10963" width="65" style="13"/>
    <col min="10964" max="10964" width="60.5703125" style="13" customWidth="1"/>
    <col min="10965" max="10965" width="23.5703125" style="13" customWidth="1"/>
    <col min="10966" max="10966" width="18.42578125" style="13" customWidth="1"/>
    <col min="10967" max="10967" width="17.42578125" style="13" customWidth="1"/>
    <col min="10968" max="10968" width="19.7109375" style="13" customWidth="1"/>
    <col min="10969" max="10969" width="19.140625" style="13" customWidth="1"/>
    <col min="10970" max="10970" width="37.28515625" style="13" bestFit="1" customWidth="1"/>
    <col min="10971" max="11219" width="65" style="13"/>
    <col min="11220" max="11220" width="60.5703125" style="13" customWidth="1"/>
    <col min="11221" max="11221" width="23.5703125" style="13" customWidth="1"/>
    <col min="11222" max="11222" width="18.42578125" style="13" customWidth="1"/>
    <col min="11223" max="11223" width="17.42578125" style="13" customWidth="1"/>
    <col min="11224" max="11224" width="19.7109375" style="13" customWidth="1"/>
    <col min="11225" max="11225" width="19.140625" style="13" customWidth="1"/>
    <col min="11226" max="11226" width="37.28515625" style="13" bestFit="1" customWidth="1"/>
    <col min="11227" max="11475" width="65" style="13"/>
    <col min="11476" max="11476" width="60.5703125" style="13" customWidth="1"/>
    <col min="11477" max="11477" width="23.5703125" style="13" customWidth="1"/>
    <col min="11478" max="11478" width="18.42578125" style="13" customWidth="1"/>
    <col min="11479" max="11479" width="17.42578125" style="13" customWidth="1"/>
    <col min="11480" max="11480" width="19.7109375" style="13" customWidth="1"/>
    <col min="11481" max="11481" width="19.140625" style="13" customWidth="1"/>
    <col min="11482" max="11482" width="37.28515625" style="13" bestFit="1" customWidth="1"/>
    <col min="11483" max="11731" width="65" style="13"/>
    <col min="11732" max="11732" width="60.5703125" style="13" customWidth="1"/>
    <col min="11733" max="11733" width="23.5703125" style="13" customWidth="1"/>
    <col min="11734" max="11734" width="18.42578125" style="13" customWidth="1"/>
    <col min="11735" max="11735" width="17.42578125" style="13" customWidth="1"/>
    <col min="11736" max="11736" width="19.7109375" style="13" customWidth="1"/>
    <col min="11737" max="11737" width="19.140625" style="13" customWidth="1"/>
    <col min="11738" max="11738" width="37.28515625" style="13" bestFit="1" customWidth="1"/>
    <col min="11739" max="11987" width="65" style="13"/>
    <col min="11988" max="11988" width="60.5703125" style="13" customWidth="1"/>
    <col min="11989" max="11989" width="23.5703125" style="13" customWidth="1"/>
    <col min="11990" max="11990" width="18.42578125" style="13" customWidth="1"/>
    <col min="11991" max="11991" width="17.42578125" style="13" customWidth="1"/>
    <col min="11992" max="11992" width="19.7109375" style="13" customWidth="1"/>
    <col min="11993" max="11993" width="19.140625" style="13" customWidth="1"/>
    <col min="11994" max="11994" width="37.28515625" style="13" bestFit="1" customWidth="1"/>
    <col min="11995" max="12243" width="65" style="13"/>
    <col min="12244" max="12244" width="60.5703125" style="13" customWidth="1"/>
    <col min="12245" max="12245" width="23.5703125" style="13" customWidth="1"/>
    <col min="12246" max="12246" width="18.42578125" style="13" customWidth="1"/>
    <col min="12247" max="12247" width="17.42578125" style="13" customWidth="1"/>
    <col min="12248" max="12248" width="19.7109375" style="13" customWidth="1"/>
    <col min="12249" max="12249" width="19.140625" style="13" customWidth="1"/>
    <col min="12250" max="12250" width="37.28515625" style="13" bestFit="1" customWidth="1"/>
    <col min="12251" max="12499" width="65" style="13"/>
    <col min="12500" max="12500" width="60.5703125" style="13" customWidth="1"/>
    <col min="12501" max="12501" width="23.5703125" style="13" customWidth="1"/>
    <col min="12502" max="12502" width="18.42578125" style="13" customWidth="1"/>
    <col min="12503" max="12503" width="17.42578125" style="13" customWidth="1"/>
    <col min="12504" max="12504" width="19.7109375" style="13" customWidth="1"/>
    <col min="12505" max="12505" width="19.140625" style="13" customWidth="1"/>
    <col min="12506" max="12506" width="37.28515625" style="13" bestFit="1" customWidth="1"/>
    <col min="12507" max="12755" width="65" style="13"/>
    <col min="12756" max="12756" width="60.5703125" style="13" customWidth="1"/>
    <col min="12757" max="12757" width="23.5703125" style="13" customWidth="1"/>
    <col min="12758" max="12758" width="18.42578125" style="13" customWidth="1"/>
    <col min="12759" max="12759" width="17.42578125" style="13" customWidth="1"/>
    <col min="12760" max="12760" width="19.7109375" style="13" customWidth="1"/>
    <col min="12761" max="12761" width="19.140625" style="13" customWidth="1"/>
    <col min="12762" max="12762" width="37.28515625" style="13" bestFit="1" customWidth="1"/>
    <col min="12763" max="13011" width="65" style="13"/>
    <col min="13012" max="13012" width="60.5703125" style="13" customWidth="1"/>
    <col min="13013" max="13013" width="23.5703125" style="13" customWidth="1"/>
    <col min="13014" max="13014" width="18.42578125" style="13" customWidth="1"/>
    <col min="13015" max="13015" width="17.42578125" style="13" customWidth="1"/>
    <col min="13016" max="13016" width="19.7109375" style="13" customWidth="1"/>
    <col min="13017" max="13017" width="19.140625" style="13" customWidth="1"/>
    <col min="13018" max="13018" width="37.28515625" style="13" bestFit="1" customWidth="1"/>
    <col min="13019" max="13267" width="65" style="13"/>
    <col min="13268" max="13268" width="60.5703125" style="13" customWidth="1"/>
    <col min="13269" max="13269" width="23.5703125" style="13" customWidth="1"/>
    <col min="13270" max="13270" width="18.42578125" style="13" customWidth="1"/>
    <col min="13271" max="13271" width="17.42578125" style="13" customWidth="1"/>
    <col min="13272" max="13272" width="19.7109375" style="13" customWidth="1"/>
    <col min="13273" max="13273" width="19.140625" style="13" customWidth="1"/>
    <col min="13274" max="13274" width="37.28515625" style="13" bestFit="1" customWidth="1"/>
    <col min="13275" max="13523" width="65" style="13"/>
    <col min="13524" max="13524" width="60.5703125" style="13" customWidth="1"/>
    <col min="13525" max="13525" width="23.5703125" style="13" customWidth="1"/>
    <col min="13526" max="13526" width="18.42578125" style="13" customWidth="1"/>
    <col min="13527" max="13527" width="17.42578125" style="13" customWidth="1"/>
    <col min="13528" max="13528" width="19.7109375" style="13" customWidth="1"/>
    <col min="13529" max="13529" width="19.140625" style="13" customWidth="1"/>
    <col min="13530" max="13530" width="37.28515625" style="13" bestFit="1" customWidth="1"/>
    <col min="13531" max="13779" width="65" style="13"/>
    <col min="13780" max="13780" width="60.5703125" style="13" customWidth="1"/>
    <col min="13781" max="13781" width="23.5703125" style="13" customWidth="1"/>
    <col min="13782" max="13782" width="18.42578125" style="13" customWidth="1"/>
    <col min="13783" max="13783" width="17.42578125" style="13" customWidth="1"/>
    <col min="13784" max="13784" width="19.7109375" style="13" customWidth="1"/>
    <col min="13785" max="13785" width="19.140625" style="13" customWidth="1"/>
    <col min="13786" max="13786" width="37.28515625" style="13" bestFit="1" customWidth="1"/>
    <col min="13787" max="14035" width="65" style="13"/>
    <col min="14036" max="14036" width="60.5703125" style="13" customWidth="1"/>
    <col min="14037" max="14037" width="23.5703125" style="13" customWidth="1"/>
    <col min="14038" max="14038" width="18.42578125" style="13" customWidth="1"/>
    <col min="14039" max="14039" width="17.42578125" style="13" customWidth="1"/>
    <col min="14040" max="14040" width="19.7109375" style="13" customWidth="1"/>
    <col min="14041" max="14041" width="19.140625" style="13" customWidth="1"/>
    <col min="14042" max="14042" width="37.28515625" style="13" bestFit="1" customWidth="1"/>
    <col min="14043" max="14291" width="65" style="13"/>
    <col min="14292" max="14292" width="60.5703125" style="13" customWidth="1"/>
    <col min="14293" max="14293" width="23.5703125" style="13" customWidth="1"/>
    <col min="14294" max="14294" width="18.42578125" style="13" customWidth="1"/>
    <col min="14295" max="14295" width="17.42578125" style="13" customWidth="1"/>
    <col min="14296" max="14296" width="19.7109375" style="13" customWidth="1"/>
    <col min="14297" max="14297" width="19.140625" style="13" customWidth="1"/>
    <col min="14298" max="14298" width="37.28515625" style="13" bestFit="1" customWidth="1"/>
    <col min="14299" max="14547" width="65" style="13"/>
    <col min="14548" max="14548" width="60.5703125" style="13" customWidth="1"/>
    <col min="14549" max="14549" width="23.5703125" style="13" customWidth="1"/>
    <col min="14550" max="14550" width="18.42578125" style="13" customWidth="1"/>
    <col min="14551" max="14551" width="17.42578125" style="13" customWidth="1"/>
    <col min="14552" max="14552" width="19.7109375" style="13" customWidth="1"/>
    <col min="14553" max="14553" width="19.140625" style="13" customWidth="1"/>
    <col min="14554" max="14554" width="37.28515625" style="13" bestFit="1" customWidth="1"/>
    <col min="14555" max="14803" width="65" style="13"/>
    <col min="14804" max="14804" width="60.5703125" style="13" customWidth="1"/>
    <col min="14805" max="14805" width="23.5703125" style="13" customWidth="1"/>
    <col min="14806" max="14806" width="18.42578125" style="13" customWidth="1"/>
    <col min="14807" max="14807" width="17.42578125" style="13" customWidth="1"/>
    <col min="14808" max="14808" width="19.7109375" style="13" customWidth="1"/>
    <col min="14809" max="14809" width="19.140625" style="13" customWidth="1"/>
    <col min="14810" max="14810" width="37.28515625" style="13" bestFit="1" customWidth="1"/>
    <col min="14811" max="15059" width="65" style="13"/>
    <col min="15060" max="15060" width="60.5703125" style="13" customWidth="1"/>
    <col min="15061" max="15061" width="23.5703125" style="13" customWidth="1"/>
    <col min="15062" max="15062" width="18.42578125" style="13" customWidth="1"/>
    <col min="15063" max="15063" width="17.42578125" style="13" customWidth="1"/>
    <col min="15064" max="15064" width="19.7109375" style="13" customWidth="1"/>
    <col min="15065" max="15065" width="19.140625" style="13" customWidth="1"/>
    <col min="15066" max="15066" width="37.28515625" style="13" bestFit="1" customWidth="1"/>
    <col min="15067" max="15315" width="65" style="13"/>
    <col min="15316" max="15316" width="60.5703125" style="13" customWidth="1"/>
    <col min="15317" max="15317" width="23.5703125" style="13" customWidth="1"/>
    <col min="15318" max="15318" width="18.42578125" style="13" customWidth="1"/>
    <col min="15319" max="15319" width="17.42578125" style="13" customWidth="1"/>
    <col min="15320" max="15320" width="19.7109375" style="13" customWidth="1"/>
    <col min="15321" max="15321" width="19.140625" style="13" customWidth="1"/>
    <col min="15322" max="15322" width="37.28515625" style="13" bestFit="1" customWidth="1"/>
    <col min="15323" max="15571" width="65" style="13"/>
    <col min="15572" max="15572" width="60.5703125" style="13" customWidth="1"/>
    <col min="15573" max="15573" width="23.5703125" style="13" customWidth="1"/>
    <col min="15574" max="15574" width="18.42578125" style="13" customWidth="1"/>
    <col min="15575" max="15575" width="17.42578125" style="13" customWidth="1"/>
    <col min="15576" max="15576" width="19.7109375" style="13" customWidth="1"/>
    <col min="15577" max="15577" width="19.140625" style="13" customWidth="1"/>
    <col min="15578" max="15578" width="37.28515625" style="13" bestFit="1" customWidth="1"/>
    <col min="15579" max="15827" width="65" style="13"/>
    <col min="15828" max="15828" width="60.5703125" style="13" customWidth="1"/>
    <col min="15829" max="15829" width="23.5703125" style="13" customWidth="1"/>
    <col min="15830" max="15830" width="18.42578125" style="13" customWidth="1"/>
    <col min="15831" max="15831" width="17.42578125" style="13" customWidth="1"/>
    <col min="15832" max="15832" width="19.7109375" style="13" customWidth="1"/>
    <col min="15833" max="15833" width="19.140625" style="13" customWidth="1"/>
    <col min="15834" max="15834" width="37.28515625" style="13" bestFit="1" customWidth="1"/>
    <col min="15835" max="16083" width="65" style="13"/>
    <col min="16084" max="16084" width="60.5703125" style="13" customWidth="1"/>
    <col min="16085" max="16085" width="23.5703125" style="13" customWidth="1"/>
    <col min="16086" max="16086" width="18.42578125" style="13" customWidth="1"/>
    <col min="16087" max="16087" width="17.42578125" style="13" customWidth="1"/>
    <col min="16088" max="16088" width="19.7109375" style="13" customWidth="1"/>
    <col min="16089" max="16089" width="19.140625" style="13" customWidth="1"/>
    <col min="16090" max="16090" width="37.28515625" style="13" bestFit="1" customWidth="1"/>
    <col min="16091" max="16384" width="65" style="13"/>
  </cols>
  <sheetData>
    <row r="1" spans="1:6" ht="20.100000000000001" customHeight="1" x14ac:dyDescent="0.25">
      <c r="A1" s="86" t="s">
        <v>492</v>
      </c>
      <c r="B1" s="86"/>
      <c r="C1" s="86"/>
      <c r="D1" s="86"/>
      <c r="E1" s="86"/>
      <c r="F1" s="86"/>
    </row>
    <row r="2" spans="1:6" ht="20.100000000000001" customHeight="1" x14ac:dyDescent="0.25">
      <c r="A2" s="33" t="str">
        <f>'Formato 1'!A2</f>
        <v xml:space="preserve"> Municipio de Huanímaro, Gto.</v>
      </c>
      <c r="B2" s="51"/>
      <c r="C2" s="51"/>
      <c r="D2" s="51"/>
      <c r="E2" s="51"/>
      <c r="F2" s="52"/>
    </row>
    <row r="3" spans="1:6" ht="29.25" customHeight="1" x14ac:dyDescent="0.25">
      <c r="A3" s="53" t="s">
        <v>493</v>
      </c>
      <c r="B3" s="54"/>
      <c r="C3" s="54"/>
      <c r="D3" s="54"/>
      <c r="E3" s="54"/>
      <c r="F3" s="55"/>
    </row>
    <row r="4" spans="1:6" ht="35.25" customHeight="1" x14ac:dyDescent="0.25">
      <c r="A4" s="41"/>
      <c r="B4" s="41" t="s">
        <v>494</v>
      </c>
      <c r="C4" s="41" t="s">
        <v>495</v>
      </c>
      <c r="D4" s="41" t="s">
        <v>496</v>
      </c>
      <c r="E4" s="41" t="s">
        <v>497</v>
      </c>
      <c r="F4" s="41" t="s">
        <v>498</v>
      </c>
    </row>
    <row r="5" spans="1:6" ht="12.75" customHeight="1" x14ac:dyDescent="0.25">
      <c r="A5" s="3" t="s">
        <v>499</v>
      </c>
      <c r="B5" s="11"/>
      <c r="C5" s="11"/>
      <c r="D5" s="11"/>
      <c r="E5" s="11"/>
      <c r="F5" s="11"/>
    </row>
    <row r="6" spans="1:6" ht="30" x14ac:dyDescent="0.25">
      <c r="A6" s="15" t="s">
        <v>500</v>
      </c>
      <c r="B6" s="16"/>
      <c r="C6" s="16"/>
      <c r="D6" s="16"/>
      <c r="E6" s="16"/>
      <c r="F6" s="16"/>
    </row>
    <row r="7" spans="1:6" ht="15" x14ac:dyDescent="0.25">
      <c r="A7" s="15" t="s">
        <v>501</v>
      </c>
      <c r="B7" s="16"/>
      <c r="C7" s="16"/>
      <c r="D7" s="16"/>
      <c r="E7" s="16"/>
      <c r="F7" s="16"/>
    </row>
    <row r="8" spans="1:6" ht="15" x14ac:dyDescent="0.25">
      <c r="A8" s="23"/>
      <c r="B8" s="10"/>
      <c r="C8" s="10"/>
      <c r="D8" s="10"/>
      <c r="E8" s="10"/>
      <c r="F8" s="10"/>
    </row>
    <row r="9" spans="1:6" ht="15" x14ac:dyDescent="0.25">
      <c r="A9" s="3" t="s">
        <v>502</v>
      </c>
      <c r="B9" s="10"/>
      <c r="C9" s="10"/>
      <c r="D9" s="10"/>
      <c r="E9" s="10"/>
      <c r="F9" s="10"/>
    </row>
    <row r="10" spans="1:6" ht="15" x14ac:dyDescent="0.25">
      <c r="A10" s="15" t="s">
        <v>503</v>
      </c>
      <c r="B10" s="16"/>
      <c r="C10" s="16"/>
      <c r="D10" s="16"/>
      <c r="E10" s="16"/>
      <c r="F10" s="16"/>
    </row>
    <row r="11" spans="1:6" ht="15" x14ac:dyDescent="0.25">
      <c r="A11" s="31" t="s">
        <v>504</v>
      </c>
      <c r="B11" s="16"/>
      <c r="C11" s="16"/>
      <c r="D11" s="16"/>
      <c r="E11" s="16"/>
      <c r="F11" s="16"/>
    </row>
    <row r="12" spans="1:6" ht="15" x14ac:dyDescent="0.25">
      <c r="A12" s="31" t="s">
        <v>505</v>
      </c>
      <c r="B12" s="16"/>
      <c r="C12" s="16"/>
      <c r="D12" s="16"/>
      <c r="E12" s="16"/>
      <c r="F12" s="16"/>
    </row>
    <row r="13" spans="1:6" ht="15" x14ac:dyDescent="0.25">
      <c r="A13" s="31" t="s">
        <v>506</v>
      </c>
      <c r="B13" s="16"/>
      <c r="C13" s="16"/>
      <c r="D13" s="16"/>
      <c r="E13" s="16"/>
      <c r="F13" s="16"/>
    </row>
    <row r="14" spans="1:6" ht="15" x14ac:dyDescent="0.25">
      <c r="A14" s="15" t="s">
        <v>507</v>
      </c>
      <c r="B14" s="16"/>
      <c r="C14" s="16"/>
      <c r="D14" s="16"/>
      <c r="E14" s="16"/>
      <c r="F14" s="16"/>
    </row>
    <row r="15" spans="1:6" ht="15" x14ac:dyDescent="0.25">
      <c r="A15" s="31" t="s">
        <v>504</v>
      </c>
      <c r="B15" s="16"/>
      <c r="C15" s="16"/>
      <c r="D15" s="16"/>
      <c r="E15" s="16"/>
      <c r="F15" s="16"/>
    </row>
    <row r="16" spans="1:6" ht="15" x14ac:dyDescent="0.25">
      <c r="A16" s="31" t="s">
        <v>505</v>
      </c>
      <c r="B16" s="16"/>
      <c r="C16" s="16"/>
      <c r="D16" s="16"/>
      <c r="E16" s="16"/>
      <c r="F16" s="16"/>
    </row>
    <row r="17" spans="1:6" ht="15" x14ac:dyDescent="0.25">
      <c r="A17" s="31" t="s">
        <v>506</v>
      </c>
      <c r="B17" s="16"/>
      <c r="C17" s="16"/>
      <c r="D17" s="16"/>
      <c r="E17" s="16"/>
      <c r="F17" s="16"/>
    </row>
    <row r="18" spans="1:6" ht="15" x14ac:dyDescent="0.25">
      <c r="A18" s="15" t="s">
        <v>508</v>
      </c>
      <c r="B18" s="42"/>
      <c r="C18" s="16"/>
      <c r="D18" s="16"/>
      <c r="E18" s="16"/>
      <c r="F18" s="16"/>
    </row>
    <row r="19" spans="1:6" ht="15" x14ac:dyDescent="0.25">
      <c r="A19" s="15" t="s">
        <v>509</v>
      </c>
      <c r="B19" s="16"/>
      <c r="C19" s="16"/>
      <c r="D19" s="16"/>
      <c r="E19" s="16"/>
      <c r="F19" s="16"/>
    </row>
    <row r="20" spans="1:6" ht="30" x14ac:dyDescent="0.25">
      <c r="A20" s="15" t="s">
        <v>510</v>
      </c>
      <c r="B20" s="43"/>
      <c r="C20" s="43"/>
      <c r="D20" s="43"/>
      <c r="E20" s="43"/>
      <c r="F20" s="43"/>
    </row>
    <row r="21" spans="1:6" ht="30" x14ac:dyDescent="0.25">
      <c r="A21" s="15" t="s">
        <v>511</v>
      </c>
      <c r="B21" s="43"/>
      <c r="C21" s="43"/>
      <c r="D21" s="43"/>
      <c r="E21" s="43"/>
      <c r="F21" s="43"/>
    </row>
    <row r="22" spans="1:6" ht="30" x14ac:dyDescent="0.25">
      <c r="A22" s="15" t="s">
        <v>512</v>
      </c>
      <c r="B22" s="43"/>
      <c r="C22" s="43"/>
      <c r="D22" s="43"/>
      <c r="E22" s="43"/>
      <c r="F22" s="43"/>
    </row>
    <row r="23" spans="1:6" ht="15" x14ac:dyDescent="0.25">
      <c r="A23" s="15" t="s">
        <v>513</v>
      </c>
      <c r="B23" s="43"/>
      <c r="C23" s="43"/>
      <c r="D23" s="43"/>
      <c r="E23" s="43"/>
      <c r="F23" s="43"/>
    </row>
    <row r="24" spans="1:6" ht="15" x14ac:dyDescent="0.25">
      <c r="A24" s="15" t="s">
        <v>514</v>
      </c>
      <c r="B24" s="44"/>
      <c r="C24" s="16"/>
      <c r="D24" s="16"/>
      <c r="E24" s="16"/>
      <c r="F24" s="16"/>
    </row>
    <row r="25" spans="1:6" ht="15" x14ac:dyDescent="0.25">
      <c r="A25" s="15" t="s">
        <v>515</v>
      </c>
      <c r="B25" s="44"/>
      <c r="C25" s="16"/>
      <c r="D25" s="16"/>
      <c r="E25" s="16"/>
      <c r="F25" s="16"/>
    </row>
    <row r="26" spans="1:6" ht="15" x14ac:dyDescent="0.25">
      <c r="A26" s="23"/>
      <c r="B26" s="10"/>
      <c r="C26" s="10"/>
      <c r="D26" s="10"/>
      <c r="E26" s="10"/>
      <c r="F26" s="10"/>
    </row>
    <row r="27" spans="1:6" ht="15" x14ac:dyDescent="0.25">
      <c r="A27" s="3" t="s">
        <v>516</v>
      </c>
      <c r="B27" s="10"/>
      <c r="C27" s="10"/>
      <c r="D27" s="10"/>
      <c r="E27" s="10"/>
      <c r="F27" s="10"/>
    </row>
    <row r="28" spans="1:6" ht="15" x14ac:dyDescent="0.25">
      <c r="A28" s="15" t="s">
        <v>517</v>
      </c>
      <c r="B28" s="16"/>
      <c r="C28" s="16"/>
      <c r="D28" s="16"/>
      <c r="E28" s="16"/>
      <c r="F28" s="16"/>
    </row>
    <row r="29" spans="1:6" ht="15" x14ac:dyDescent="0.25">
      <c r="A29" s="23"/>
      <c r="B29" s="10"/>
      <c r="C29" s="10"/>
      <c r="D29" s="10"/>
      <c r="E29" s="10"/>
      <c r="F29" s="10"/>
    </row>
    <row r="30" spans="1:6" ht="15" x14ac:dyDescent="0.25">
      <c r="A30" s="3" t="s">
        <v>518</v>
      </c>
      <c r="B30" s="10"/>
      <c r="C30" s="10"/>
      <c r="D30" s="10"/>
      <c r="E30" s="10"/>
      <c r="F30" s="10"/>
    </row>
    <row r="31" spans="1:6" ht="15" x14ac:dyDescent="0.25">
      <c r="A31" s="15" t="s">
        <v>503</v>
      </c>
      <c r="B31" s="16"/>
      <c r="C31" s="16"/>
      <c r="D31" s="16"/>
      <c r="E31" s="16"/>
      <c r="F31" s="16"/>
    </row>
    <row r="32" spans="1:6" ht="15" x14ac:dyDescent="0.25">
      <c r="A32" s="15" t="s">
        <v>507</v>
      </c>
      <c r="B32" s="16"/>
      <c r="C32" s="16"/>
      <c r="D32" s="16"/>
      <c r="E32" s="16"/>
      <c r="F32" s="16"/>
    </row>
    <row r="33" spans="1:6" ht="15" x14ac:dyDescent="0.25">
      <c r="A33" s="15" t="s">
        <v>519</v>
      </c>
      <c r="B33" s="16"/>
      <c r="C33" s="16"/>
      <c r="D33" s="16"/>
      <c r="E33" s="16"/>
      <c r="F33" s="16"/>
    </row>
    <row r="34" spans="1:6" ht="15" x14ac:dyDescent="0.25">
      <c r="A34" s="23"/>
      <c r="B34" s="10"/>
      <c r="C34" s="10"/>
      <c r="D34" s="10"/>
      <c r="E34" s="10"/>
      <c r="F34" s="10"/>
    </row>
    <row r="35" spans="1:6" ht="15" x14ac:dyDescent="0.25">
      <c r="A35" s="3" t="s">
        <v>520</v>
      </c>
      <c r="B35" s="10"/>
      <c r="C35" s="10"/>
      <c r="D35" s="10"/>
      <c r="E35" s="10"/>
      <c r="F35" s="10"/>
    </row>
    <row r="36" spans="1:6" ht="15" x14ac:dyDescent="0.25">
      <c r="A36" s="15" t="s">
        <v>521</v>
      </c>
      <c r="B36" s="16"/>
      <c r="C36" s="16"/>
      <c r="D36" s="16"/>
      <c r="E36" s="16"/>
      <c r="F36" s="16"/>
    </row>
    <row r="37" spans="1:6" ht="15" x14ac:dyDescent="0.25">
      <c r="A37" s="15" t="s">
        <v>522</v>
      </c>
      <c r="B37" s="16"/>
      <c r="C37" s="16"/>
      <c r="D37" s="16"/>
      <c r="E37" s="16"/>
      <c r="F37" s="16"/>
    </row>
    <row r="38" spans="1:6" ht="15" x14ac:dyDescent="0.25">
      <c r="A38" s="15" t="s">
        <v>523</v>
      </c>
      <c r="B38" s="44"/>
      <c r="C38" s="16"/>
      <c r="D38" s="16"/>
      <c r="E38" s="16"/>
      <c r="F38" s="16"/>
    </row>
    <row r="39" spans="1:6" ht="15" x14ac:dyDescent="0.25">
      <c r="A39" s="23"/>
      <c r="B39" s="10"/>
      <c r="C39" s="10"/>
      <c r="D39" s="10"/>
      <c r="E39" s="10"/>
      <c r="F39" s="10"/>
    </row>
    <row r="40" spans="1:6" ht="15" x14ac:dyDescent="0.25">
      <c r="A40" s="3" t="s">
        <v>524</v>
      </c>
      <c r="B40" s="16"/>
      <c r="C40" s="16"/>
      <c r="D40" s="16"/>
      <c r="E40" s="16"/>
      <c r="F40" s="16"/>
    </row>
    <row r="41" spans="1:6" ht="15" x14ac:dyDescent="0.25">
      <c r="A41" s="23"/>
      <c r="B41" s="10"/>
      <c r="C41" s="10"/>
      <c r="D41" s="10"/>
      <c r="E41" s="10"/>
      <c r="F41" s="10"/>
    </row>
    <row r="42" spans="1:6" ht="15" x14ac:dyDescent="0.25">
      <c r="A42" s="3" t="s">
        <v>525</v>
      </c>
      <c r="B42" s="10"/>
      <c r="C42" s="10"/>
      <c r="D42" s="10"/>
      <c r="E42" s="10"/>
      <c r="F42" s="10"/>
    </row>
    <row r="43" spans="1:6" ht="15" x14ac:dyDescent="0.25">
      <c r="A43" s="15" t="s">
        <v>526</v>
      </c>
      <c r="B43" s="16"/>
      <c r="C43" s="16"/>
      <c r="D43" s="16"/>
      <c r="E43" s="16"/>
      <c r="F43" s="16"/>
    </row>
    <row r="44" spans="1:6" ht="15" x14ac:dyDescent="0.25">
      <c r="A44" s="15" t="s">
        <v>527</v>
      </c>
      <c r="B44" s="16"/>
      <c r="C44" s="16"/>
      <c r="D44" s="16"/>
      <c r="E44" s="16"/>
      <c r="F44" s="16"/>
    </row>
    <row r="45" spans="1:6" ht="15" x14ac:dyDescent="0.25">
      <c r="A45" s="15" t="s">
        <v>528</v>
      </c>
      <c r="B45" s="16"/>
      <c r="C45" s="16"/>
      <c r="D45" s="16"/>
      <c r="E45" s="16"/>
      <c r="F45" s="16"/>
    </row>
    <row r="46" spans="1:6" ht="15" x14ac:dyDescent="0.25">
      <c r="A46" s="23"/>
      <c r="B46" s="10"/>
      <c r="C46" s="10"/>
      <c r="D46" s="10"/>
      <c r="E46" s="10"/>
      <c r="F46" s="10"/>
    </row>
    <row r="47" spans="1:6" ht="30" x14ac:dyDescent="0.25">
      <c r="A47" s="3" t="s">
        <v>529</v>
      </c>
      <c r="B47" s="10"/>
      <c r="C47" s="10"/>
      <c r="D47" s="10"/>
      <c r="E47" s="10"/>
      <c r="F47" s="10"/>
    </row>
    <row r="48" spans="1:6" ht="15" x14ac:dyDescent="0.25">
      <c r="A48" s="15" t="s">
        <v>527</v>
      </c>
      <c r="B48" s="43"/>
      <c r="C48" s="43"/>
      <c r="D48" s="43"/>
      <c r="E48" s="43"/>
      <c r="F48" s="43"/>
    </row>
    <row r="49" spans="1:6" ht="15" x14ac:dyDescent="0.25">
      <c r="A49" s="15" t="s">
        <v>528</v>
      </c>
      <c r="B49" s="43"/>
      <c r="C49" s="43"/>
      <c r="D49" s="43"/>
      <c r="E49" s="43"/>
      <c r="F49" s="43"/>
    </row>
    <row r="50" spans="1:6" ht="15" x14ac:dyDescent="0.25">
      <c r="A50" s="23"/>
      <c r="B50" s="10"/>
      <c r="C50" s="10"/>
      <c r="D50" s="10"/>
      <c r="E50" s="10"/>
      <c r="F50" s="10"/>
    </row>
    <row r="51" spans="1:6" ht="15" x14ac:dyDescent="0.25">
      <c r="A51" s="3" t="s">
        <v>530</v>
      </c>
      <c r="B51" s="10"/>
      <c r="C51" s="10"/>
      <c r="D51" s="10"/>
      <c r="E51" s="10"/>
      <c r="F51" s="10"/>
    </row>
    <row r="52" spans="1:6" ht="15" x14ac:dyDescent="0.25">
      <c r="A52" s="15" t="s">
        <v>527</v>
      </c>
      <c r="B52" s="16"/>
      <c r="C52" s="16"/>
      <c r="D52" s="16"/>
      <c r="E52" s="16"/>
      <c r="F52" s="16"/>
    </row>
    <row r="53" spans="1:6" ht="15" x14ac:dyDescent="0.25">
      <c r="A53" s="15" t="s">
        <v>528</v>
      </c>
      <c r="B53" s="16"/>
      <c r="C53" s="16"/>
      <c r="D53" s="16"/>
      <c r="E53" s="16"/>
      <c r="F53" s="16"/>
    </row>
    <row r="54" spans="1:6" ht="15" x14ac:dyDescent="0.25">
      <c r="A54" s="15" t="s">
        <v>531</v>
      </c>
      <c r="B54" s="16"/>
      <c r="C54" s="16"/>
      <c r="D54" s="16"/>
      <c r="E54" s="16"/>
      <c r="F54" s="16"/>
    </row>
    <row r="55" spans="1:6" ht="15" x14ac:dyDescent="0.25">
      <c r="A55" s="23"/>
      <c r="B55" s="10"/>
      <c r="C55" s="10"/>
      <c r="D55" s="10"/>
      <c r="E55" s="10"/>
      <c r="F55" s="10"/>
    </row>
    <row r="56" spans="1:6" ht="44.25" customHeight="1" x14ac:dyDescent="0.25">
      <c r="A56" s="3" t="s">
        <v>532</v>
      </c>
      <c r="B56" s="10"/>
      <c r="C56" s="10"/>
      <c r="D56" s="10"/>
      <c r="E56" s="10"/>
      <c r="F56" s="10"/>
    </row>
    <row r="57" spans="1:6" ht="20.100000000000001" customHeight="1" x14ac:dyDescent="0.25">
      <c r="A57" s="15" t="s">
        <v>527</v>
      </c>
      <c r="B57" s="16"/>
      <c r="C57" s="16"/>
      <c r="D57" s="16"/>
      <c r="E57" s="16"/>
      <c r="F57" s="16"/>
    </row>
    <row r="58" spans="1:6" ht="20.100000000000001" customHeight="1" x14ac:dyDescent="0.25">
      <c r="A58" s="15" t="s">
        <v>528</v>
      </c>
      <c r="B58" s="16"/>
      <c r="C58" s="16"/>
      <c r="D58" s="16"/>
      <c r="E58" s="16"/>
      <c r="F58" s="16"/>
    </row>
    <row r="59" spans="1:6" ht="20.100000000000001" customHeight="1" x14ac:dyDescent="0.25">
      <c r="A59" s="23"/>
      <c r="B59" s="10"/>
      <c r="C59" s="10"/>
      <c r="D59" s="10"/>
      <c r="E59" s="10"/>
      <c r="F59" s="10"/>
    </row>
    <row r="60" spans="1:6" ht="20.100000000000001" customHeight="1" x14ac:dyDescent="0.25">
      <c r="A60" s="3" t="s">
        <v>533</v>
      </c>
      <c r="B60" s="10"/>
      <c r="C60" s="10"/>
      <c r="D60" s="10"/>
      <c r="E60" s="10"/>
      <c r="F60" s="10"/>
    </row>
    <row r="61" spans="1:6" ht="20.100000000000001" customHeight="1" x14ac:dyDescent="0.25">
      <c r="A61" s="15" t="s">
        <v>534</v>
      </c>
      <c r="B61" s="16"/>
      <c r="C61" s="16"/>
      <c r="D61" s="16"/>
      <c r="E61" s="16"/>
      <c r="F61" s="16"/>
    </row>
    <row r="62" spans="1:6" ht="20.100000000000001" customHeight="1" x14ac:dyDescent="0.25">
      <c r="A62" s="15" t="s">
        <v>535</v>
      </c>
      <c r="B62" s="44"/>
      <c r="C62" s="16"/>
      <c r="D62" s="16"/>
      <c r="E62" s="16"/>
      <c r="F62" s="16"/>
    </row>
    <row r="63" spans="1:6" ht="20.100000000000001" customHeight="1" x14ac:dyDescent="0.25">
      <c r="A63" s="23"/>
      <c r="B63" s="10"/>
      <c r="C63" s="10"/>
      <c r="D63" s="10"/>
      <c r="E63" s="10"/>
      <c r="F63" s="10"/>
    </row>
    <row r="64" spans="1:6" ht="20.100000000000001" customHeight="1" x14ac:dyDescent="0.25">
      <c r="A64" s="3" t="s">
        <v>536</v>
      </c>
      <c r="B64" s="10"/>
      <c r="C64" s="10"/>
      <c r="D64" s="10"/>
      <c r="E64" s="10"/>
      <c r="F64" s="10"/>
    </row>
    <row r="65" spans="1:6" ht="20.100000000000001" customHeight="1" x14ac:dyDescent="0.25">
      <c r="A65" s="15" t="s">
        <v>537</v>
      </c>
      <c r="B65" s="16"/>
      <c r="C65" s="16"/>
      <c r="D65" s="16"/>
      <c r="E65" s="16"/>
      <c r="F65" s="16"/>
    </row>
    <row r="66" spans="1:6" ht="20.100000000000001" customHeight="1" x14ac:dyDescent="0.25">
      <c r="A66" s="15" t="s">
        <v>538</v>
      </c>
      <c r="B66" s="16"/>
      <c r="C66" s="16"/>
      <c r="D66" s="16"/>
      <c r="E66" s="16"/>
      <c r="F66" s="16"/>
    </row>
    <row r="67" spans="1:6" ht="20.100000000000001" customHeight="1" x14ac:dyDescent="0.25">
      <c r="A67" s="40"/>
      <c r="B67" s="12"/>
      <c r="C67" s="12"/>
      <c r="D67" s="12"/>
      <c r="E67" s="12"/>
      <c r="F67" s="12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 xr:uid="{65B707F7-9933-4531-960D-674DC1C9D4AD}">
      <formula1>-1.79769313486231E+100</formula1>
      <formula2>1.79769313486231E+100</formula2>
    </dataValidation>
    <dataValidation type="whole" allowBlank="1" showInputMessage="1" showErrorMessage="1" sqref="B11:F13 B15:F17" xr:uid="{9C7E2BE8-2A5F-48DE-B9FE-1B07968EDF79}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 xr:uid="{A3332800-422B-4A2F-9773-E65BC3A51EC7}"/>
    <dataValidation allowBlank="1" showInputMessage="1" showErrorMessage="1" prompt="Definir si el tipo de sistema corresponde a una prestación laboral o es un fondo general para trabajadores del estado o municipio." sqref="B6:F6" xr:uid="{1A676D49-9005-44C2-A1B0-2683F474ED12}"/>
    <dataValidation allowBlank="1" showInputMessage="1" showErrorMessage="1" prompt="La empresa o institución que elaboró el estudio actuarial más reciente." sqref="B66:F66" xr:uid="{934969F3-FFD9-4AB5-A715-48F7A5A9480A}"/>
    <dataValidation type="whole" allowBlank="1" showInputMessage="1" showErrorMessage="1" prompt="El año en que el plan se encuentre en descapitalización." sqref="B61:F61" xr:uid="{E20B7B46-5706-4991-82AA-D6E27BB755FD}">
      <formula1>1900</formula1>
      <formula2>2099</formula2>
    </dataValidation>
    <dataValidation type="decimal" allowBlank="1" showInputMessage="1" showErrorMessage="1" prompt="La esperanza de vida (en años) de los afiliados al plan. " sqref="B25:F25" xr:uid="{96EB8368-9332-4C37-8C06-42B56E0E0FF5}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 xr:uid="{19791A7E-9F4D-4A57-B034-FC5789A3232C}">
      <formula1>0</formula1>
      <formula2>199</formula2>
    </dataValidation>
    <dataValidation type="decimal" allowBlank="1" showInputMessage="1" showErrorMessage="1" prompt="El porcentaje (%) de crecimiento esperado de los pensionados y jubilados." sqref="B22:F22" xr:uid="{7281A863-0934-43D6-A6CE-AF6458CF5658}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 xr:uid="{7F379E34-2A52-47A9-B9EC-3F91B75CE00F}">
      <formula1>0</formula1>
      <formula2>100</formula2>
    </dataValidation>
    <dataValidation type="whole" allowBlank="1" showInputMessage="1" showErrorMessage="1" prompt="Promedio de años de servicios de los trabajadores afiliados activos." sqref="B19:F19" xr:uid="{FF98CC7D-7999-4929-BABB-C07E540A538A}">
      <formula1>0</formula1>
      <formula2>100</formula2>
    </dataValidation>
    <dataValidation type="whole" allowBlank="1" showInputMessage="1" showErrorMessage="1" prompt="El año en que se elaboró el estudio actuarial más reciente." sqref="B65:F65" xr:uid="{762AB2DA-73E5-4A8F-803E-1CC17692629C}">
      <formula1>1900</formula1>
      <formula2>2099</formula2>
    </dataValidation>
    <dataValidation type="decimal" allowBlank="1" showInputMessage="1" showErrorMessage="1" prompt="El porcentaje (%) de crecimiento esperado de los activos del plan." sqref="B23:F23" xr:uid="{D0A660D7-7B64-4397-8AFE-4C655D73E21F}">
      <formula1>0</formula1>
      <formula2>100</formula2>
    </dataValidation>
    <dataValidation type="decimal" allowBlank="1" showInputMessage="1" showErrorMessage="1" sqref="B14:F14 B10:F10" xr:uid="{6E4B4183-9278-47B8-B228-428F2B6FEFF0}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6aa8a68a-ab09-4ac8-a697-fdce915bc567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Tesoreria Municipal Huanímaro</cp:lastModifiedBy>
  <cp:revision/>
  <cp:lastPrinted>2024-03-20T14:35:03Z</cp:lastPrinted>
  <dcterms:created xsi:type="dcterms:W3CDTF">2023-03-16T22:14:51Z</dcterms:created>
  <dcterms:modified xsi:type="dcterms:W3CDTF">2025-02-05T22:44:27Z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