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omay\Desktop\OneDrive_1_29-4-2026\Nueva carpeta\"/>
    </mc:Choice>
  </mc:AlternateContent>
  <xr:revisionPtr revIDLastSave="0" documentId="13_ncr:1_{F9AD1F52-9ED6-4307-80BB-E27857803A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F26" i="1"/>
  <c r="E26" i="1"/>
  <c r="D26" i="1"/>
  <c r="C26" i="1"/>
  <c r="F21" i="1"/>
  <c r="E21" i="1"/>
  <c r="C21" i="1"/>
  <c r="F13" i="1"/>
  <c r="E13" i="1"/>
  <c r="C13" i="1"/>
  <c r="F9" i="1"/>
  <c r="E9" i="1"/>
  <c r="C9" i="1"/>
  <c r="F6" i="1"/>
  <c r="E6" i="1"/>
  <c r="C6" i="1"/>
  <c r="G35" i="1"/>
  <c r="G34" i="1"/>
  <c r="G33" i="1"/>
  <c r="G32" i="1"/>
  <c r="G31" i="1"/>
  <c r="G30" i="1"/>
  <c r="G29" i="1"/>
  <c r="G28" i="1"/>
  <c r="G27" i="1"/>
  <c r="G25" i="1"/>
  <c r="G24" i="1"/>
  <c r="G20" i="1"/>
  <c r="G19" i="1"/>
  <c r="G17" i="1"/>
  <c r="G15" i="1"/>
  <c r="G14" i="1"/>
  <c r="G10" i="1"/>
  <c r="G8" i="1"/>
  <c r="D35" i="1"/>
  <c r="D34" i="1"/>
  <c r="D33" i="1"/>
  <c r="D32" i="1"/>
  <c r="D31" i="1"/>
  <c r="D30" i="1"/>
  <c r="D29" i="1"/>
  <c r="D28" i="1"/>
  <c r="D27" i="1"/>
  <c r="D25" i="1"/>
  <c r="D24" i="1"/>
  <c r="D23" i="1"/>
  <c r="G23" i="1" s="1"/>
  <c r="D22" i="1"/>
  <c r="D20" i="1"/>
  <c r="D19" i="1"/>
  <c r="D18" i="1"/>
  <c r="D17" i="1"/>
  <c r="D16" i="1"/>
  <c r="G16" i="1" s="1"/>
  <c r="D15" i="1"/>
  <c r="D14" i="1"/>
  <c r="D12" i="1"/>
  <c r="G12" i="1" s="1"/>
  <c r="D11" i="1"/>
  <c r="D10" i="1"/>
  <c r="D8" i="1"/>
  <c r="D7" i="1"/>
  <c r="B26" i="1"/>
  <c r="B21" i="1"/>
  <c r="B13" i="1"/>
  <c r="B9" i="1"/>
  <c r="B6" i="1"/>
  <c r="E37" i="1" l="1"/>
  <c r="B37" i="1"/>
  <c r="D21" i="1"/>
  <c r="G22" i="1"/>
  <c r="G21" i="1" s="1"/>
  <c r="D13" i="1"/>
  <c r="G18" i="1"/>
  <c r="G13" i="1" s="1"/>
  <c r="C37" i="1"/>
  <c r="F37" i="1"/>
  <c r="D9" i="1"/>
  <c r="G11" i="1"/>
  <c r="G9" i="1" s="1"/>
  <c r="D6" i="1"/>
  <c r="G7" i="1"/>
  <c r="G6" i="1" s="1"/>
  <c r="D37" i="1" l="1"/>
  <c r="G37" i="1"/>
</calcChain>
</file>

<file path=xl/sharedStrings.xml><?xml version="1.0" encoding="utf-8"?>
<sst xmlns="http://schemas.openxmlformats.org/spreadsheetml/2006/main" count="67" uniqueCount="67">
  <si>
    <t>Subsidios: Sector Social y Privado o Entidades Federativas y Municipios</t>
  </si>
  <si>
    <t>Prestación de Servicios Públicos</t>
  </si>
  <si>
    <t>Provisión de Bienes Públicos</t>
  </si>
  <si>
    <t>Regulación y supervisión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</si>
  <si>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</si>
  <si>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</si>
  <si>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</si>
  <si>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</si>
  <si>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</si>
  <si>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</si>
  <si>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</si>
  <si>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</si>
  <si>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</si>
  <si>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</si>
  <si>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</si>
  <si>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</si>
  <si>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</si>
  <si>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</si>
  <si>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</si>
  <si>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</si>
  <si>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</si>
  <si>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</si>
  <si>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</si>
  <si>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</si>
  <si>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</si>
  <si>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</si>
  <si>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</si>
  <si>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</si>
  <si>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</si>
  <si>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</si>
  <si>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</si>
  <si>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</si>
  <si>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</si>
  <si>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</si>
  <si>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</si>
  <si>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</si>
  <si>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</si>
  <si>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</si>
  <si>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</si>
  <si>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</si>
  <si>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</si>
  <si>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</si>
  <si>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Concepto</t>
  </si>
  <si>
    <t>Costo financiero, deuda o apoyos a deudores y ahorradores de la banca</t>
  </si>
  <si>
    <t>Participaciones a entidades federativas y municipios</t>
  </si>
  <si>
    <t>Subsidios sujetos a Reglas de Operación</t>
  </si>
  <si>
    <t>Subsidios sujetos a Lineamientos de Operación.</t>
  </si>
  <si>
    <t>Bienes, Servicios e Infraestructura Pública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</si>
  <si>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</si>
  <si>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</si>
  <si>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</si>
  <si>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</si>
  <si>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</si>
  <si>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</si>
  <si>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</si>
  <si>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</si>
  <si>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</si>
  <si>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</si>
  <si>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</si>
  <si>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</si>
  <si>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Compromisos, cumplimiento de Obligaciones y otras Aportaciones</t>
  </si>
  <si>
    <t>Adeudos de ejercicios fiscales anteriores (ADEFAS)</t>
  </si>
  <si>
    <t>Aportaciones Federales</t>
  </si>
  <si>
    <t>Q</t>
  </si>
  <si>
    <t>V</t>
  </si>
  <si>
    <t>Municipio de Huanímaro, Gto.
Gasto por Categoría Programática
Del 1 de Enero al 31 de Marzo de 2026
(Cifras en Pesos)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</si>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</sst>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8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9" applyFont="1" applyAlignment="1">
      <alignment horizontal="center" vertical="center"/>
    </xf>
    <xf numFmtId="0" fontId="7" fillId="0" borderId="9" xfId="9" applyFont="1" applyBorder="1" applyAlignment="1">
      <alignment horizontal="center" vertical="center" wrapText="1"/>
    </xf>
    <xf numFmtId="0" fontId="7" fillId="0" borderId="0" xfId="9" applyFont="1"/>
    <xf numFmtId="3" fontId="7" fillId="0" borderId="9" xfId="0" applyNumberFormat="1" applyFont="1" applyBorder="1" applyAlignment="1" applyProtection="1">
      <alignment horizontal="right"/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3" fontId="7" fillId="0" borderId="9" xfId="0" applyNumberFormat="1" applyFont="1" applyBorder="1" applyProtection="1">
      <protection locked="0"/>
    </xf>
    <xf numFmtId="0" fontId="2" fillId="0" borderId="0" xfId="0" applyFont="1" applyAlignment="1">
      <alignment horizontal="left" indent="2"/>
    </xf>
    <xf numFmtId="3" fontId="2" fillId="0" borderId="9" xfId="0" applyNumberFormat="1" applyFont="1" applyBorder="1" applyProtection="1">
      <protection locked="0"/>
    </xf>
    <xf numFmtId="3" fontId="2" fillId="0" borderId="9" xfId="0" applyNumberFormat="1" applyFont="1" applyBorder="1" applyAlignment="1" applyProtection="1">
      <alignment horizontal="right"/>
      <protection locked="0"/>
    </xf>
    <xf numFmtId="0" fontId="8" fillId="0" borderId="5" xfId="0" applyFont="1" applyBorder="1" applyAlignment="1">
      <alignment horizontal="center"/>
    </xf>
    <xf numFmtId="3" fontId="7" fillId="0" borderId="6" xfId="0" applyNumberFormat="1" applyFont="1" applyBorder="1" applyProtection="1"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20" applyFont="1" applyAlignment="1">
      <alignment horizontal="left"/>
    </xf>
    <xf numFmtId="0" fontId="11" fillId="0" borderId="0" xfId="20" applyFont="1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 hidden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21">
    <cellStyle name="Euro" xfId="1" xr:uid="{00000000-0005-0000-0000-000000000000}"/>
    <cellStyle name="Millares 10" xfId="19" xr:uid="{A458ECC9-B5EC-4991-8D32-7A84478728FF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 3" xfId="18" xr:uid="{F9E6B19E-E2A6-4CA3-A5BB-F4B0A8B647A6}"/>
    <cellStyle name="Normal 3" xfId="9" xr:uid="{00000000-0005-0000-0000-000009000000}"/>
    <cellStyle name="Normal 3 2 3" xfId="17" xr:uid="{89666692-CC1C-4356-911D-D02CCFF71D31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5 3 2" xfId="20" xr:uid="{672E57F4-8A1E-4829-B0BD-D2B423602983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2274094</xdr:colOff>
      <xdr:row>42</xdr:row>
      <xdr:rowOff>95250</xdr:rowOff>
    </xdr:from>
    <xdr:to>
      <xdr:col>4</xdr:col>
      <xdr:colOff>971550</xdr:colOff>
      <xdr:row>52</xdr:row>
      <xdr:rowOff>95250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609D17-D527-4BA3-A202-B4EBC4D21854}"/>
            </a:ext>
          </a:extLst>
        </xdr:cNvPr>
        <xdr:cNvGrpSpPr/>
      </xdr:nvGrpSpPr>
      <xdr:grpSpPr>
        <a:xfrm>
          <a:off x="2274094" y="6953250"/>
          <a:ext cx="6210300" cy="1428750"/>
          <a:chOff x="1203687" y="10631067"/>
          <a:chExt cx="9258152" cy="1362264"/>
        </a:xfrm>
      </xdr:grpSpPr>
      <xdr:sp macro="" textlink="">
        <xdr:nvSpPr>
          <xdr:cNvPr id="3" name="Rectangle 1">
            <a:extLst>
              <a:ext uri="{FF2B5EF4-FFF2-40B4-BE49-F238E27FC236}">
                <a16:creationId xmlns:a16="http://schemas.microsoft.com/office/drawing/2014/main" id="{D5E5A760-0894-EC61-535D-F8E7809DE2A3}"/>
              </a:ext>
            </a:extLst>
          </xdr:cNvPr>
          <xdr:cNvSpPr>
            <a:spLocks noChangeArrowheads="1"/>
          </xdr:cNvSpPr>
        </xdr:nvSpPr>
        <xdr:spPr bwMode="auto">
          <a:xfrm>
            <a:off x="1203687" y="10631067"/>
            <a:ext cx="3381376" cy="1362074"/>
          </a:xfrm>
          <a:prstGeom prst="rect">
            <a:avLst/>
          </a:prstGeom>
          <a:solidFill>
            <a:srgbClr val="FFFFFF"/>
          </a:solidFill>
          <a:ln w="38100" cmpd="dbl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C.P. DAVID PICENO ESTRADA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TESORERO MUNICIPAL</a:t>
            </a:r>
          </a:p>
        </xdr:txBody>
      </xdr:sp>
      <xdr:sp macro="" textlink="">
        <xdr:nvSpPr>
          <xdr:cNvPr id="4" name="Rectangle 1">
            <a:extLst>
              <a:ext uri="{FF2B5EF4-FFF2-40B4-BE49-F238E27FC236}">
                <a16:creationId xmlns:a16="http://schemas.microsoft.com/office/drawing/2014/main" id="{7CD3CEBD-10EF-3FC4-7C94-CC1978DDD812}"/>
              </a:ext>
            </a:extLst>
          </xdr:cNvPr>
          <xdr:cNvSpPr>
            <a:spLocks noChangeArrowheads="1"/>
          </xdr:cNvSpPr>
        </xdr:nvSpPr>
        <xdr:spPr bwMode="auto">
          <a:xfrm>
            <a:off x="7065759" y="10631458"/>
            <a:ext cx="3396080" cy="1361873"/>
          </a:xfrm>
          <a:prstGeom prst="rect">
            <a:avLst/>
          </a:prstGeom>
          <a:solidFill>
            <a:srgbClr val="FFFFFF"/>
          </a:solidFill>
          <a:ln w="38100" cmpd="dbl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LIC. LAURA VILLALPANDO ARROYO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PRESIDENTE MUNICIPAL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zoomScale="80" zoomScaleNormal="80" zoomScaleSheetLayoutView="90" workbookViewId="0">
      <selection activeCell="F48" sqref="F48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8" width="11.42578125" style="21"/>
    <col min="9" max="16384" width="11.42578125" style="1"/>
  </cols>
  <sheetData>
    <row r="1" spans="1:8" ht="50.1" customHeight="1" x14ac:dyDescent="0.2">
      <c r="A1" s="23" t="s">
        <v>65</v>
      </c>
      <c r="B1" s="23"/>
      <c r="C1" s="23"/>
      <c r="D1" s="23"/>
      <c r="E1" s="23"/>
      <c r="F1" s="23"/>
      <c r="G1" s="26"/>
      <c r="H1" s="18"/>
    </row>
    <row r="2" spans="1:8" ht="15" customHeight="1" x14ac:dyDescent="0.2">
      <c r="A2" s="27" t="s">
        <v>42</v>
      </c>
      <c r="B2" s="23" t="s">
        <v>16</v>
      </c>
      <c r="C2" s="23"/>
      <c r="D2" s="23"/>
      <c r="E2" s="23"/>
      <c r="F2" s="23"/>
      <c r="G2" s="24" t="s">
        <v>15</v>
      </c>
      <c r="H2" s="19"/>
    </row>
    <row r="3" spans="1:8" ht="24.95" customHeight="1" x14ac:dyDescent="0.2">
      <c r="A3" s="28"/>
      <c r="B3" s="4" t="s">
        <v>11</v>
      </c>
      <c r="C3" s="3" t="s">
        <v>17</v>
      </c>
      <c r="D3" s="3" t="s">
        <v>12</v>
      </c>
      <c r="E3" s="3" t="s">
        <v>13</v>
      </c>
      <c r="F3" s="5" t="s">
        <v>14</v>
      </c>
      <c r="G3" s="25"/>
      <c r="H3" s="20"/>
    </row>
    <row r="4" spans="1:8" x14ac:dyDescent="0.2">
      <c r="A4" s="7"/>
      <c r="B4" s="8"/>
      <c r="C4" s="8"/>
      <c r="D4" s="8"/>
      <c r="E4" s="8"/>
      <c r="F4" s="8"/>
      <c r="G4" s="8"/>
    </row>
    <row r="5" spans="1:8" ht="10.5" customHeight="1" x14ac:dyDescent="0.2">
      <c r="A5" s="9" t="s">
        <v>10</v>
      </c>
      <c r="B5" s="10"/>
      <c r="C5" s="10"/>
      <c r="D5" s="10"/>
      <c r="E5" s="10"/>
      <c r="F5" s="10"/>
      <c r="G5" s="10"/>
    </row>
    <row r="6" spans="1:8" x14ac:dyDescent="0.2">
      <c r="A6" s="11" t="s">
        <v>0</v>
      </c>
      <c r="B6" s="12">
        <f>SUM(B7:B8)</f>
        <v>0</v>
      </c>
      <c r="C6" s="12">
        <f t="shared" ref="C6:G6" si="0">SUM(C7:C8)</f>
        <v>3716147.29</v>
      </c>
      <c r="D6" s="12">
        <f t="shared" si="0"/>
        <v>3716147.29</v>
      </c>
      <c r="E6" s="12">
        <f t="shared" si="0"/>
        <v>3130664.08</v>
      </c>
      <c r="F6" s="12">
        <f t="shared" si="0"/>
        <v>3130664.08</v>
      </c>
      <c r="G6" s="12">
        <f t="shared" si="0"/>
        <v>585483.21</v>
      </c>
      <c r="H6" s="22"/>
    </row>
    <row r="7" spans="1:8" ht="16.149999999999999" customHeight="1" x14ac:dyDescent="0.2">
      <c r="A7" s="13" t="s">
        <v>45</v>
      </c>
      <c r="B7" s="14">
        <v>0</v>
      </c>
      <c r="C7" s="14">
        <v>3716147.29</v>
      </c>
      <c r="D7" s="15">
        <f>B7+C7</f>
        <v>3716147.29</v>
      </c>
      <c r="E7" s="14">
        <v>3130664.08</v>
      </c>
      <c r="F7" s="14">
        <v>3130664.08</v>
      </c>
      <c r="G7" s="15">
        <f>D7-E7</f>
        <v>585483.21</v>
      </c>
      <c r="H7" s="22" t="s">
        <v>18</v>
      </c>
    </row>
    <row r="8" spans="1:8" ht="16.149999999999999" customHeight="1" x14ac:dyDescent="0.2">
      <c r="A8" s="13" t="s">
        <v>46</v>
      </c>
      <c r="B8" s="14">
        <v>0</v>
      </c>
      <c r="C8" s="14">
        <v>0</v>
      </c>
      <c r="D8" s="15">
        <f t="shared" ref="D8:D35" si="1">B8+C8</f>
        <v>0</v>
      </c>
      <c r="E8" s="14">
        <v>0</v>
      </c>
      <c r="F8" s="14">
        <v>0</v>
      </c>
      <c r="G8" s="15">
        <f t="shared" ref="G8:G35" si="2">D8-E8</f>
        <v>0</v>
      </c>
      <c r="H8" s="22" t="s">
        <v>19</v>
      </c>
    </row>
    <row r="9" spans="1:8" x14ac:dyDescent="0.2">
      <c r="A9" s="11" t="s">
        <v>47</v>
      </c>
      <c r="B9" s="12">
        <f>SUM(B10:B12)</f>
        <v>106024690.08000001</v>
      </c>
      <c r="C9" s="12">
        <f t="shared" ref="C9:G9" si="3">SUM(C10:C12)</f>
        <v>23319846.66</v>
      </c>
      <c r="D9" s="12">
        <f t="shared" si="3"/>
        <v>129344536.74000001</v>
      </c>
      <c r="E9" s="12">
        <f t="shared" si="3"/>
        <v>28701869.960000001</v>
      </c>
      <c r="F9" s="12">
        <f t="shared" si="3"/>
        <v>28802460.140000001</v>
      </c>
      <c r="G9" s="12">
        <f t="shared" si="3"/>
        <v>100642666.78</v>
      </c>
      <c r="H9" s="22">
        <v>0</v>
      </c>
    </row>
    <row r="10" spans="1:8" x14ac:dyDescent="0.2">
      <c r="A10" s="13" t="s">
        <v>2</v>
      </c>
      <c r="B10" s="14">
        <v>0</v>
      </c>
      <c r="C10" s="14">
        <v>0</v>
      </c>
      <c r="D10" s="15">
        <f t="shared" si="1"/>
        <v>0</v>
      </c>
      <c r="E10" s="14">
        <v>0</v>
      </c>
      <c r="F10" s="14">
        <v>0</v>
      </c>
      <c r="G10" s="15">
        <f t="shared" si="2"/>
        <v>0</v>
      </c>
      <c r="H10" s="22" t="s">
        <v>21</v>
      </c>
    </row>
    <row r="11" spans="1:8" x14ac:dyDescent="0.2">
      <c r="A11" s="13" t="s">
        <v>1</v>
      </c>
      <c r="B11" s="14">
        <v>77403254.980000004</v>
      </c>
      <c r="C11" s="14">
        <v>4381026.95</v>
      </c>
      <c r="D11" s="15">
        <f t="shared" si="1"/>
        <v>81784281.930000007</v>
      </c>
      <c r="E11" s="14">
        <v>18466803.370000001</v>
      </c>
      <c r="F11" s="14">
        <v>18586717.059999999</v>
      </c>
      <c r="G11" s="15">
        <f t="shared" si="2"/>
        <v>63317478.560000002</v>
      </c>
      <c r="H11" s="22" t="s">
        <v>20</v>
      </c>
    </row>
    <row r="12" spans="1:8" ht="10.15" customHeight="1" x14ac:dyDescent="0.2">
      <c r="A12" s="13" t="s">
        <v>48</v>
      </c>
      <c r="B12" s="14">
        <v>28621435.100000001</v>
      </c>
      <c r="C12" s="14">
        <v>18938819.710000001</v>
      </c>
      <c r="D12" s="15">
        <f t="shared" si="1"/>
        <v>47560254.810000002</v>
      </c>
      <c r="E12" s="14">
        <v>10235066.59</v>
      </c>
      <c r="F12" s="14">
        <v>10215743.08</v>
      </c>
      <c r="G12" s="15">
        <f t="shared" si="2"/>
        <v>37325188.219999999</v>
      </c>
      <c r="H12" s="22" t="s">
        <v>27</v>
      </c>
    </row>
    <row r="13" spans="1:8" x14ac:dyDescent="0.2">
      <c r="A13" s="11" t="s">
        <v>49</v>
      </c>
      <c r="B13" s="12">
        <f>+SUM(B14:B20)</f>
        <v>2740601.98</v>
      </c>
      <c r="C13" s="12">
        <f t="shared" ref="C13:G13" si="4">+SUM(C14:C20)</f>
        <v>0</v>
      </c>
      <c r="D13" s="12">
        <f t="shared" si="4"/>
        <v>2740601.98</v>
      </c>
      <c r="E13" s="12">
        <f t="shared" si="4"/>
        <v>592930.80000000005</v>
      </c>
      <c r="F13" s="12">
        <f t="shared" si="4"/>
        <v>592967.35</v>
      </c>
      <c r="G13" s="12">
        <f t="shared" si="4"/>
        <v>2147671.1799999997</v>
      </c>
      <c r="H13" s="22">
        <v>0</v>
      </c>
    </row>
    <row r="14" spans="1:8" x14ac:dyDescent="0.2">
      <c r="A14" s="13" t="s">
        <v>50</v>
      </c>
      <c r="B14" s="14">
        <v>0</v>
      </c>
      <c r="C14" s="14">
        <v>0</v>
      </c>
      <c r="D14" s="15">
        <f t="shared" si="1"/>
        <v>0</v>
      </c>
      <c r="E14" s="14">
        <v>0</v>
      </c>
      <c r="F14" s="14">
        <v>0</v>
      </c>
      <c r="G14" s="15">
        <f t="shared" si="2"/>
        <v>0</v>
      </c>
      <c r="H14" s="22" t="s">
        <v>25</v>
      </c>
    </row>
    <row r="15" spans="1:8" x14ac:dyDescent="0.2">
      <c r="A15" s="13" t="s">
        <v>51</v>
      </c>
      <c r="B15" s="14">
        <v>0</v>
      </c>
      <c r="C15" s="14">
        <v>0</v>
      </c>
      <c r="D15" s="15">
        <f t="shared" si="1"/>
        <v>0</v>
      </c>
      <c r="E15" s="14">
        <v>0</v>
      </c>
      <c r="F15" s="14">
        <v>0</v>
      </c>
      <c r="G15" s="15">
        <f t="shared" si="2"/>
        <v>0</v>
      </c>
      <c r="H15" s="22" t="s">
        <v>23</v>
      </c>
    </row>
    <row r="16" spans="1:8" x14ac:dyDescent="0.2">
      <c r="A16" s="13" t="s">
        <v>3</v>
      </c>
      <c r="B16" s="14">
        <v>1927125.63</v>
      </c>
      <c r="C16" s="14">
        <v>0</v>
      </c>
      <c r="D16" s="15">
        <f t="shared" si="1"/>
        <v>1927125.63</v>
      </c>
      <c r="E16" s="14">
        <v>412440.74</v>
      </c>
      <c r="F16" s="14">
        <v>411060.66</v>
      </c>
      <c r="G16" s="15">
        <f t="shared" si="2"/>
        <v>1514684.89</v>
      </c>
      <c r="H16" s="22" t="s">
        <v>24</v>
      </c>
    </row>
    <row r="17" spans="1:8" x14ac:dyDescent="0.2">
      <c r="A17" s="13" t="s">
        <v>52</v>
      </c>
      <c r="B17" s="14">
        <v>0</v>
      </c>
      <c r="C17" s="14">
        <v>0</v>
      </c>
      <c r="D17" s="15">
        <f t="shared" si="1"/>
        <v>0</v>
      </c>
      <c r="E17" s="14">
        <v>0</v>
      </c>
      <c r="F17" s="14">
        <v>0</v>
      </c>
      <c r="G17" s="15">
        <f t="shared" si="2"/>
        <v>0</v>
      </c>
      <c r="H17" s="22" t="s">
        <v>32</v>
      </c>
    </row>
    <row r="18" spans="1:8" ht="10.15" customHeight="1" x14ac:dyDescent="0.2">
      <c r="A18" s="13" t="s">
        <v>53</v>
      </c>
      <c r="B18" s="14">
        <v>813476.35</v>
      </c>
      <c r="C18" s="14">
        <v>0</v>
      </c>
      <c r="D18" s="15">
        <f t="shared" si="1"/>
        <v>813476.35</v>
      </c>
      <c r="E18" s="14">
        <v>180490.06</v>
      </c>
      <c r="F18" s="14">
        <v>181906.69</v>
      </c>
      <c r="G18" s="15">
        <f t="shared" si="2"/>
        <v>632986.29</v>
      </c>
      <c r="H18" s="22" t="s">
        <v>22</v>
      </c>
    </row>
    <row r="19" spans="1:8" x14ac:dyDescent="0.2">
      <c r="A19" s="13" t="s">
        <v>54</v>
      </c>
      <c r="B19" s="14">
        <v>0</v>
      </c>
      <c r="C19" s="14">
        <v>0</v>
      </c>
      <c r="D19" s="15">
        <f t="shared" si="1"/>
        <v>0</v>
      </c>
      <c r="E19" s="14">
        <v>0</v>
      </c>
      <c r="F19" s="14">
        <v>0</v>
      </c>
      <c r="G19" s="15">
        <f t="shared" si="2"/>
        <v>0</v>
      </c>
      <c r="H19" s="22" t="s">
        <v>63</v>
      </c>
    </row>
    <row r="20" spans="1:8" ht="10.15" customHeight="1" x14ac:dyDescent="0.2">
      <c r="A20" s="13" t="s">
        <v>55</v>
      </c>
      <c r="B20" s="14">
        <v>0</v>
      </c>
      <c r="C20" s="14">
        <v>0</v>
      </c>
      <c r="D20" s="15">
        <f t="shared" si="1"/>
        <v>0</v>
      </c>
      <c r="E20" s="14">
        <v>0</v>
      </c>
      <c r="F20" s="14">
        <v>0</v>
      </c>
      <c r="G20" s="15">
        <f t="shared" si="2"/>
        <v>0</v>
      </c>
      <c r="H20" s="22" t="s">
        <v>64</v>
      </c>
    </row>
    <row r="21" spans="1:8" x14ac:dyDescent="0.2">
      <c r="A21" s="11" t="s">
        <v>56</v>
      </c>
      <c r="B21" s="12">
        <f>+SUM(B22:B25)</f>
        <v>18572416.539999999</v>
      </c>
      <c r="C21" s="12">
        <f t="shared" ref="C21:G21" si="5">+SUM(C22:C25)</f>
        <v>233557.11</v>
      </c>
      <c r="D21" s="12">
        <f t="shared" si="5"/>
        <v>18805973.649999999</v>
      </c>
      <c r="E21" s="12">
        <f t="shared" si="5"/>
        <v>5932439.9800000004</v>
      </c>
      <c r="F21" s="12">
        <f t="shared" si="5"/>
        <v>5916094.4299999997</v>
      </c>
      <c r="G21" s="12">
        <f t="shared" si="5"/>
        <v>12873533.67</v>
      </c>
      <c r="H21" s="22">
        <v>0</v>
      </c>
    </row>
    <row r="22" spans="1:8" ht="10.15" customHeight="1" x14ac:dyDescent="0.2">
      <c r="A22" s="13" t="s">
        <v>57</v>
      </c>
      <c r="B22" s="14">
        <v>16719634.109999999</v>
      </c>
      <c r="C22" s="14">
        <v>233557.11</v>
      </c>
      <c r="D22" s="15">
        <f t="shared" si="1"/>
        <v>16953191.219999999</v>
      </c>
      <c r="E22" s="14">
        <v>5510214.29</v>
      </c>
      <c r="F22" s="14">
        <v>5493868.6600000001</v>
      </c>
      <c r="G22" s="15">
        <f t="shared" si="2"/>
        <v>11442976.93</v>
      </c>
      <c r="H22" s="22" t="s">
        <v>28</v>
      </c>
    </row>
    <row r="23" spans="1:8" ht="16.149999999999999" customHeight="1" x14ac:dyDescent="0.2">
      <c r="A23" s="13" t="s">
        <v>58</v>
      </c>
      <c r="B23" s="14">
        <v>1852782.43</v>
      </c>
      <c r="C23" s="14">
        <v>0</v>
      </c>
      <c r="D23" s="15">
        <f t="shared" si="1"/>
        <v>1852782.43</v>
      </c>
      <c r="E23" s="14">
        <v>422225.69</v>
      </c>
      <c r="F23" s="14">
        <v>422225.77</v>
      </c>
      <c r="G23" s="15">
        <f t="shared" si="2"/>
        <v>1430556.74</v>
      </c>
      <c r="H23" s="22" t="s">
        <v>29</v>
      </c>
    </row>
    <row r="24" spans="1:8" x14ac:dyDescent="0.2">
      <c r="A24" s="13" t="s">
        <v>59</v>
      </c>
      <c r="B24" s="14">
        <v>0</v>
      </c>
      <c r="C24" s="14">
        <v>0</v>
      </c>
      <c r="D24" s="15">
        <f t="shared" si="1"/>
        <v>0</v>
      </c>
      <c r="E24" s="14">
        <v>0</v>
      </c>
      <c r="F24" s="14">
        <v>0</v>
      </c>
      <c r="G24" s="15">
        <f t="shared" si="2"/>
        <v>0</v>
      </c>
      <c r="H24" s="22" t="s">
        <v>26</v>
      </c>
    </row>
    <row r="25" spans="1:8" x14ac:dyDescent="0.2">
      <c r="A25" s="13" t="s">
        <v>4</v>
      </c>
      <c r="B25" s="14">
        <v>0</v>
      </c>
      <c r="C25" s="14">
        <v>0</v>
      </c>
      <c r="D25" s="15">
        <f t="shared" si="1"/>
        <v>0</v>
      </c>
      <c r="E25" s="14">
        <v>0</v>
      </c>
      <c r="F25" s="14">
        <v>0</v>
      </c>
      <c r="G25" s="15">
        <f t="shared" si="2"/>
        <v>0</v>
      </c>
      <c r="H25" s="22" t="s">
        <v>30</v>
      </c>
    </row>
    <row r="26" spans="1:8" x14ac:dyDescent="0.2">
      <c r="A26" s="11" t="s">
        <v>60</v>
      </c>
      <c r="B26" s="12">
        <f>+SUM(B27:B35)</f>
        <v>0</v>
      </c>
      <c r="C26" s="12">
        <f t="shared" ref="C26:G26" si="6">+SUM(C27:C35)</f>
        <v>0</v>
      </c>
      <c r="D26" s="12">
        <f t="shared" si="6"/>
        <v>0</v>
      </c>
      <c r="E26" s="12">
        <f t="shared" si="6"/>
        <v>0</v>
      </c>
      <c r="F26" s="12">
        <f t="shared" si="6"/>
        <v>0</v>
      </c>
      <c r="G26" s="12">
        <f t="shared" si="6"/>
        <v>0</v>
      </c>
      <c r="H26" s="22">
        <v>0</v>
      </c>
    </row>
    <row r="27" spans="1:8" x14ac:dyDescent="0.2">
      <c r="A27" s="13" t="s">
        <v>44</v>
      </c>
      <c r="B27" s="14">
        <v>0</v>
      </c>
      <c r="C27" s="14">
        <v>0</v>
      </c>
      <c r="D27" s="15">
        <f t="shared" si="1"/>
        <v>0</v>
      </c>
      <c r="E27" s="14">
        <v>0</v>
      </c>
      <c r="F27" s="14">
        <v>0</v>
      </c>
      <c r="G27" s="15">
        <f t="shared" si="2"/>
        <v>0</v>
      </c>
      <c r="H27" s="22" t="s">
        <v>38</v>
      </c>
    </row>
    <row r="28" spans="1:8" ht="16.149999999999999" customHeight="1" x14ac:dyDescent="0.2">
      <c r="A28" s="13" t="s">
        <v>43</v>
      </c>
      <c r="B28" s="14">
        <v>0</v>
      </c>
      <c r="C28" s="14">
        <v>0</v>
      </c>
      <c r="D28" s="15">
        <f t="shared" si="1"/>
        <v>0</v>
      </c>
      <c r="E28" s="14">
        <v>0</v>
      </c>
      <c r="F28" s="14">
        <v>0</v>
      </c>
      <c r="G28" s="15">
        <f t="shared" si="2"/>
        <v>0</v>
      </c>
      <c r="H28" s="22" t="s">
        <v>39</v>
      </c>
    </row>
    <row r="29" spans="1:8" x14ac:dyDescent="0.2">
      <c r="A29" s="13" t="s">
        <v>61</v>
      </c>
      <c r="B29" s="14">
        <v>0</v>
      </c>
      <c r="C29" s="14">
        <v>0</v>
      </c>
      <c r="D29" s="15">
        <f t="shared" si="1"/>
        <v>0</v>
      </c>
      <c r="E29" s="14">
        <v>0</v>
      </c>
      <c r="F29" s="14">
        <v>0</v>
      </c>
      <c r="G29" s="15">
        <f t="shared" si="2"/>
        <v>0</v>
      </c>
      <c r="H29" s="22" t="s">
        <v>40</v>
      </c>
    </row>
    <row r="30" spans="1:8" x14ac:dyDescent="0.2">
      <c r="A30" s="13" t="s">
        <v>62</v>
      </c>
      <c r="B30" s="14">
        <v>0</v>
      </c>
      <c r="C30" s="14">
        <v>0</v>
      </c>
      <c r="D30" s="15">
        <f t="shared" si="1"/>
        <v>0</v>
      </c>
      <c r="E30" s="14">
        <v>0</v>
      </c>
      <c r="F30" s="14">
        <v>0</v>
      </c>
      <c r="G30" s="15">
        <f t="shared" si="2"/>
        <v>0</v>
      </c>
      <c r="H30" s="22" t="s">
        <v>37</v>
      </c>
    </row>
    <row r="31" spans="1:8" x14ac:dyDescent="0.2">
      <c r="A31" s="13" t="s">
        <v>6</v>
      </c>
      <c r="B31" s="14">
        <v>0</v>
      </c>
      <c r="C31" s="14">
        <v>0</v>
      </c>
      <c r="D31" s="15">
        <f t="shared" si="1"/>
        <v>0</v>
      </c>
      <c r="E31" s="14">
        <v>0</v>
      </c>
      <c r="F31" s="14">
        <v>0</v>
      </c>
      <c r="G31" s="15">
        <f t="shared" si="2"/>
        <v>0</v>
      </c>
      <c r="H31" s="22" t="s">
        <v>33</v>
      </c>
    </row>
    <row r="32" spans="1:8" x14ac:dyDescent="0.2">
      <c r="A32" s="13" t="s">
        <v>5</v>
      </c>
      <c r="B32" s="14">
        <v>0</v>
      </c>
      <c r="C32" s="14">
        <v>0</v>
      </c>
      <c r="D32" s="15">
        <f t="shared" si="1"/>
        <v>0</v>
      </c>
      <c r="E32" s="14">
        <v>0</v>
      </c>
      <c r="F32" s="14">
        <v>0</v>
      </c>
      <c r="G32" s="15">
        <f t="shared" si="2"/>
        <v>0</v>
      </c>
      <c r="H32" s="22" t="s">
        <v>31</v>
      </c>
    </row>
    <row r="33" spans="1:8" x14ac:dyDescent="0.2">
      <c r="A33" s="13" t="s">
        <v>7</v>
      </c>
      <c r="B33" s="14">
        <v>0</v>
      </c>
      <c r="C33" s="14">
        <v>0</v>
      </c>
      <c r="D33" s="15">
        <f t="shared" si="1"/>
        <v>0</v>
      </c>
      <c r="E33" s="14">
        <v>0</v>
      </c>
      <c r="F33" s="14">
        <v>0</v>
      </c>
      <c r="G33" s="15">
        <f t="shared" si="2"/>
        <v>0</v>
      </c>
      <c r="H33" s="22" t="s">
        <v>34</v>
      </c>
    </row>
    <row r="34" spans="1:8" x14ac:dyDescent="0.2">
      <c r="A34" s="13" t="s">
        <v>8</v>
      </c>
      <c r="B34" s="14">
        <v>0</v>
      </c>
      <c r="C34" s="14">
        <v>0</v>
      </c>
      <c r="D34" s="15">
        <f t="shared" si="1"/>
        <v>0</v>
      </c>
      <c r="E34" s="14">
        <v>0</v>
      </c>
      <c r="F34" s="14">
        <v>0</v>
      </c>
      <c r="G34" s="15">
        <f t="shared" si="2"/>
        <v>0</v>
      </c>
      <c r="H34" s="22" t="s">
        <v>35</v>
      </c>
    </row>
    <row r="35" spans="1:8" x14ac:dyDescent="0.2">
      <c r="A35" s="13" t="s">
        <v>9</v>
      </c>
      <c r="B35" s="14">
        <v>0</v>
      </c>
      <c r="C35" s="14">
        <v>0</v>
      </c>
      <c r="D35" s="15">
        <f t="shared" si="1"/>
        <v>0</v>
      </c>
      <c r="E35" s="14">
        <v>0</v>
      </c>
      <c r="F35" s="14">
        <v>0</v>
      </c>
      <c r="G35" s="15">
        <f t="shared" si="2"/>
        <v>0</v>
      </c>
      <c r="H35" s="22" t="s">
        <v>36</v>
      </c>
    </row>
    <row r="36" spans="1:8" x14ac:dyDescent="0.2">
      <c r="A36" s="13"/>
      <c r="B36" s="14"/>
      <c r="C36" s="14"/>
      <c r="D36" s="14"/>
      <c r="E36" s="14"/>
      <c r="F36" s="14"/>
      <c r="G36" s="14"/>
      <c r="H36" s="22"/>
    </row>
    <row r="37" spans="1:8" ht="13.5" customHeight="1" x14ac:dyDescent="0.2">
      <c r="A37" s="16" t="s">
        <v>66</v>
      </c>
      <c r="B37" s="17">
        <f>B6+B9+B13+B21+B26</f>
        <v>127337708.60000002</v>
      </c>
      <c r="C37" s="17">
        <f t="shared" ref="C37:G37" si="7">C6+C9+C13+C21+C26</f>
        <v>27269551.059999999</v>
      </c>
      <c r="D37" s="17">
        <f t="shared" si="7"/>
        <v>154607259.66000003</v>
      </c>
      <c r="E37" s="17">
        <f t="shared" si="7"/>
        <v>38357904.82</v>
      </c>
      <c r="F37" s="17">
        <f t="shared" si="7"/>
        <v>38442186</v>
      </c>
      <c r="G37" s="17">
        <f t="shared" si="7"/>
        <v>116249354.83999999</v>
      </c>
    </row>
    <row r="39" spans="1:8" x14ac:dyDescent="0.2">
      <c r="A39" s="6" t="s">
        <v>41</v>
      </c>
    </row>
  </sheetData>
  <sheetProtection formatCells="0" formatColumns="0" formatRows="0" autoFilter="0"/>
  <protectedRanges>
    <protectedRange sqref="A38:G65522" name="Rango1"/>
    <protectedRange sqref="B7:C8 B22:C25 A36:G36 B10:C12 B27:C35 E7:F8 B6:G6 E10:F12 B9:G9 B14:C20 E14:F20 B13:G13 E22:F25 B21:G21 E27:F35 B26:G26" name="Rango1_3"/>
    <protectedRange sqref="B4:G5 D7:D8 G7:G8 D10:D12 G10:G12 D14:D20 G14:G20 D22:D25 G22:G25 D27:D35 G27:G35" name="Rango1_2_2"/>
    <protectedRange sqref="A37:G37" name="Rango1_1_2"/>
    <protectedRange sqref="A7:A8 A23:A24 A31:A35 A10:A17 A19:A21 A26:A29" name="Rango1_3_1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1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Municipal Huanímaro</cp:lastModifiedBy>
  <cp:lastPrinted>2026-05-12T20:41:07Z</cp:lastPrinted>
  <dcterms:created xsi:type="dcterms:W3CDTF">2012-12-11T21:13:37Z</dcterms:created>
  <dcterms:modified xsi:type="dcterms:W3CDTF">2026-05-12T20:44:50Z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